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ученик 9\Desktop\КТС\МОУ СОШ №31_КТС\"/>
    </mc:Choice>
  </mc:AlternateContent>
  <bookViews>
    <workbookView xWindow="0" yWindow="0" windowWidth="20325" windowHeight="7680" firstSheet="4" activeTab="4"/>
  </bookViews>
  <sheets>
    <sheet name="МО+бесхоз" sheetId="1" state="hidden" r:id="rId1"/>
    <sheet name="ТСО" sheetId="7" state="hidden" r:id="rId2"/>
    <sheet name="экс-ТСО" sheetId="8" state="hidden" r:id="rId3"/>
    <sheet name="потребители" sheetId="4" state="hidden" r:id="rId4"/>
    <sheet name="приложение к акту оценки готовн" sheetId="11" r:id="rId5"/>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11" l="1"/>
  <c r="H52" i="11"/>
  <c r="H61" i="11"/>
  <c r="H69" i="11"/>
  <c r="H5" i="11" l="1"/>
  <c r="G28" i="4"/>
  <c r="G25" i="4"/>
  <c r="G22" i="4"/>
  <c r="G19" i="4"/>
  <c r="G16" i="4"/>
  <c r="G5" i="4"/>
  <c r="G4" i="4" s="1"/>
  <c r="G3" i="4" s="1"/>
  <c r="G37" i="8"/>
  <c r="G27" i="8"/>
  <c r="G26" i="8" s="1"/>
  <c r="G21" i="8"/>
  <c r="G16" i="8"/>
  <c r="G12" i="8"/>
  <c r="G8" i="8"/>
  <c r="G5" i="8" s="1"/>
  <c r="G47" i="7"/>
  <c r="G44" i="7"/>
  <c r="G42" i="7" s="1"/>
  <c r="G31" i="7"/>
  <c r="G24" i="7"/>
  <c r="G19" i="7"/>
  <c r="G15" i="7"/>
  <c r="G11" i="7"/>
  <c r="G7" i="7"/>
  <c r="G48" i="1"/>
  <c r="G38" i="1"/>
  <c r="G32" i="1"/>
  <c r="G27" i="1"/>
  <c r="G23" i="1"/>
  <c r="G19" i="1"/>
  <c r="G16" i="1"/>
  <c r="G8" i="1"/>
  <c r="G4" i="1"/>
  <c r="G3" i="1" s="1"/>
  <c r="G30" i="7" l="1"/>
  <c r="G4" i="8"/>
  <c r="G3" i="8" s="1"/>
  <c r="G37" i="1"/>
  <c r="G5" i="7"/>
  <c r="G15" i="1"/>
  <c r="G14" i="1" s="1"/>
  <c r="G4" i="7" l="1"/>
  <c r="G3" i="7" s="1"/>
</calcChain>
</file>

<file path=xl/sharedStrings.xml><?xml version="1.0" encoding="utf-8"?>
<sst xmlns="http://schemas.openxmlformats.org/spreadsheetml/2006/main" count="1096" uniqueCount="608">
  <si>
    <t>Оценочный лист для расчета индекса готовности к отопительному периоду муниципального образования</t>
  </si>
  <si>
    <t>№ п/п</t>
  </si>
  <si>
    <t>Обязательное требование</t>
  </si>
  <si>
    <t>Подтверждающий документ</t>
  </si>
  <si>
    <t>Показатель</t>
  </si>
  <si>
    <t>Вес показателя</t>
  </si>
  <si>
    <t>Наименование показателя</t>
  </si>
  <si>
    <t>Расчет показателей готовности (рабочие формулы и ячейки для заполненния)</t>
  </si>
  <si>
    <t xml:space="preserve">Разъяснения по расчетам показателей готовности </t>
  </si>
  <si>
    <t>ИНДЕКС ГОТОВНОСТИ</t>
  </si>
  <si>
    <r>
      <rPr>
        <sz val="12"/>
        <color theme="1"/>
        <rFont val="Times New Roman"/>
        <family val="1"/>
        <charset val="204"/>
      </rPr>
      <t>И</t>
    </r>
    <r>
      <rPr>
        <sz val="8"/>
        <color theme="1"/>
        <rFont val="Times New Roman"/>
        <family val="1"/>
        <charset val="204"/>
      </rPr>
      <t>мо</t>
    </r>
    <r>
      <rPr>
        <sz val="12"/>
        <color theme="1"/>
        <rFont val="Times New Roman"/>
        <family val="1"/>
        <charset val="204"/>
      </rPr>
      <t xml:space="preserve"> = К</t>
    </r>
    <r>
      <rPr>
        <sz val="8"/>
        <color theme="1"/>
        <rFont val="Times New Roman"/>
        <family val="1"/>
        <charset val="204"/>
      </rPr>
      <t>закон о тепл</t>
    </r>
    <r>
      <rPr>
        <sz val="12"/>
        <color theme="1"/>
        <rFont val="Times New Roman"/>
        <family val="1"/>
        <charset val="204"/>
      </rPr>
      <t xml:space="preserve"> *0,65+К</t>
    </r>
    <r>
      <rPr>
        <sz val="8"/>
        <color theme="1"/>
        <rFont val="Times New Roman"/>
        <family val="1"/>
        <charset val="204"/>
      </rPr>
      <t>оценка</t>
    </r>
    <r>
      <rPr>
        <sz val="12"/>
        <color theme="1"/>
        <rFont val="Times New Roman"/>
        <family val="1"/>
        <charset val="204"/>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</si>
  <si>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</si>
  <si>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</si>
  <si>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</si>
  <si>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</si>
  <si>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порядок</t>
    </r>
    <r>
      <rPr>
        <sz val="12"/>
        <color theme="1"/>
        <rFont val="Times New Roman"/>
        <family val="1"/>
        <charset val="204"/>
      </rPr>
      <t>*0,4+
К</t>
    </r>
    <r>
      <rPr>
        <sz val="8"/>
        <color theme="1"/>
        <rFont val="Times New Roman"/>
        <family val="1"/>
        <charset val="204"/>
      </rPr>
      <t>схем</t>
    </r>
    <r>
      <rPr>
        <sz val="12"/>
        <color theme="1"/>
        <rFont val="Times New Roman"/>
        <family val="1"/>
        <charset val="204"/>
      </rPr>
      <t>*0,3+К</t>
    </r>
    <r>
      <rPr>
        <sz val="8"/>
        <color theme="1"/>
        <rFont val="Times New Roman"/>
        <family val="1"/>
        <charset val="204"/>
      </rPr>
      <t>бесхоз</t>
    </r>
    <r>
      <rPr>
        <sz val="12"/>
        <color theme="1"/>
        <rFont val="Times New Roman"/>
        <family val="1"/>
        <charset val="204"/>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</si>
  <si>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</si>
  <si>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</si>
  <si>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</si>
  <si>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</si>
  <si>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rPr>
        <sz val="12"/>
        <color theme="1"/>
        <rFont val="Times New Roman"/>
        <family val="1"/>
        <charset val="204"/>
      </rPr>
      <t>К</t>
    </r>
    <r>
      <rPr>
        <sz val="8"/>
        <color theme="1"/>
        <rFont val="Times New Roman"/>
        <family val="1"/>
        <charset val="204"/>
      </rPr>
      <t>порядок</t>
    </r>
    <r>
      <rPr>
        <sz val="12"/>
        <color theme="1"/>
        <rFont val="Times New Roman"/>
        <family val="1"/>
        <charset val="204"/>
      </rPr>
      <t xml:space="preserve">
</t>
    </r>
  </si>
  <si>
    <t xml:space="preserve">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</si>
  <si>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</si>
  <si>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</si>
  <si>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</si>
  <si>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</si>
  <si>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rPr>
        <sz val="12"/>
        <color theme="1"/>
        <rFont val="Times New Roman"/>
        <family val="1"/>
        <charset val="204"/>
      </rPr>
      <t>К</t>
    </r>
    <r>
      <rPr>
        <sz val="8"/>
        <color theme="1"/>
        <rFont val="Times New Roman"/>
        <family val="1"/>
        <charset val="204"/>
      </rPr>
      <t>схем</t>
    </r>
  </si>
  <si>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</si>
  <si>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</si>
  <si>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</si>
  <si>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</si>
  <si>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charset val="204"/>
      </rPr>
      <t>К</t>
    </r>
    <r>
      <rPr>
        <sz val="8"/>
        <color theme="1"/>
        <rFont val="Times New Roman"/>
        <family val="1"/>
        <charset val="204"/>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</si>
  <si>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</si>
  <si>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</si>
  <si>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</si>
  <si>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</si>
  <si>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rPr>
        <sz val="12"/>
        <color theme="1"/>
        <rFont val="Times New Roman"/>
        <family val="1"/>
        <charset val="204"/>
      </rPr>
      <t>К</t>
    </r>
    <r>
      <rPr>
        <sz val="8"/>
        <color theme="1"/>
        <rFont val="Times New Roman"/>
        <family val="1"/>
        <charset val="204"/>
      </rPr>
      <t>оценка</t>
    </r>
  </si>
  <si>
    <r>
      <rPr>
        <sz val="12"/>
        <color theme="1"/>
        <rFont val="Times New Roman"/>
        <family val="1"/>
        <charset val="204"/>
      </rPr>
      <t>Коценка=(n</t>
    </r>
    <r>
      <rPr>
        <sz val="8"/>
        <color theme="1"/>
        <rFont val="Times New Roman"/>
        <family val="1"/>
        <charset val="204"/>
      </rPr>
      <t>актов</t>
    </r>
    <r>
      <rPr>
        <sz val="12"/>
        <color theme="1"/>
        <rFont val="Times New Roman"/>
        <family val="1"/>
        <charset val="204"/>
      </rPr>
      <t>/n</t>
    </r>
    <r>
      <rPr>
        <sz val="8"/>
        <color theme="1"/>
        <rFont val="Times New Roman"/>
        <family val="1"/>
        <charset val="204"/>
      </rPr>
      <t>всего</t>
    </r>
    <r>
      <rPr>
        <sz val="12"/>
        <color theme="1"/>
        <rFont val="Times New Roman"/>
        <family val="1"/>
        <charset val="204"/>
      </rPr>
      <t>)*l</t>
    </r>
    <r>
      <rPr>
        <sz val="8"/>
        <color theme="1"/>
        <rFont val="Times New Roman"/>
        <family val="1"/>
        <charset val="204"/>
      </rPr>
      <t>порядок</t>
    </r>
    <r>
      <rPr>
        <sz val="12"/>
        <color theme="1"/>
        <rFont val="Times New Roman"/>
        <family val="1"/>
        <charset val="204"/>
      </rPr>
      <t xml:space="preserve"> </t>
    </r>
  </si>
  <si>
    <t>2.1</t>
  </si>
  <si>
    <t xml:space="preserve"> – </t>
  </si>
  <si>
    <r>
      <rPr>
        <sz val="12"/>
        <color theme="1"/>
        <rFont val="Times New Roman"/>
        <family val="1"/>
        <charset val="204"/>
      </rPr>
      <t>l</t>
    </r>
    <r>
      <rPr>
        <sz val="8"/>
        <color theme="1"/>
        <rFont val="Times New Roman"/>
        <family val="1"/>
        <charset val="204"/>
      </rPr>
      <t>порядок</t>
    </r>
  </si>
  <si>
    <r>
      <rPr>
        <sz val="12"/>
        <color theme="1"/>
        <rFont val="Times New Roman"/>
        <family val="1"/>
        <charset val="204"/>
      </rPr>
      <t>При соблюдении 
Порядка l</t>
    </r>
    <r>
      <rPr>
        <sz val="8"/>
        <color theme="1"/>
        <rFont val="Times New Roman"/>
        <family val="1"/>
        <charset val="204"/>
      </rPr>
      <t>порядок</t>
    </r>
    <r>
      <rPr>
        <sz val="12"/>
        <color theme="1"/>
        <rFont val="Times New Roman"/>
        <family val="1"/>
        <charset val="204"/>
      </rPr>
      <t xml:space="preserve"> принимается равным 1.
При не соблюдении Порядка l</t>
    </r>
    <r>
      <rPr>
        <sz val="8"/>
        <color theme="1"/>
        <rFont val="Times New Roman"/>
        <family val="1"/>
        <charset val="204"/>
      </rPr>
      <t xml:space="preserve">порядок </t>
    </r>
    <r>
      <rPr>
        <sz val="12"/>
        <color theme="1"/>
        <rFont val="Times New Roman"/>
        <family val="1"/>
        <charset val="204"/>
      </rPr>
      <t>принимается равным 0.</t>
    </r>
  </si>
  <si>
    <t>2.2</t>
  </si>
  <si>
    <r>
      <rPr>
        <sz val="12"/>
        <color theme="1"/>
        <rFont val="Times New Roman"/>
        <family val="1"/>
        <charset val="204"/>
      </rPr>
      <t>n</t>
    </r>
    <r>
      <rPr>
        <sz val="8"/>
        <color theme="1"/>
        <rFont val="Times New Roman"/>
        <family val="1"/>
        <charset val="204"/>
      </rPr>
      <t xml:space="preserve">актов </t>
    </r>
  </si>
  <si>
    <t>Количество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</si>
  <si>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</si>
  <si>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rPr>
        <sz val="12"/>
        <color theme="1"/>
        <rFont val="Times New Roman"/>
        <family val="1"/>
        <charset val="204"/>
      </rPr>
      <t>n</t>
    </r>
    <r>
      <rPr>
        <sz val="8"/>
        <color theme="1"/>
        <rFont val="Times New Roman"/>
        <family val="1"/>
        <charset val="204"/>
      </rPr>
      <t xml:space="preserve">всего </t>
    </r>
  </si>
  <si>
    <t xml:space="preserve">Количество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</si>
  <si>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Приложение к оценочному листу для расчета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</si>
  <si>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r>
      <rPr>
        <b/>
        <sz val="12"/>
        <color theme="1"/>
        <rFont val="Times New Roman"/>
        <family val="1"/>
        <charset val="204"/>
      </rPr>
      <t>К</t>
    </r>
    <r>
      <rPr>
        <b/>
        <sz val="8"/>
        <color theme="1"/>
        <rFont val="Times New Roman"/>
        <family val="1"/>
        <charset val="204"/>
      </rPr>
      <t>бесхоз</t>
    </r>
  </si>
  <si>
    <r>
      <rPr>
        <sz val="12"/>
        <color theme="1"/>
        <rFont val="Times New Roman"/>
        <family val="1"/>
        <charset val="204"/>
      </rPr>
      <t>К</t>
    </r>
    <r>
      <rPr>
        <sz val="8"/>
        <color theme="1"/>
        <rFont val="Times New Roman"/>
        <family val="1"/>
        <charset val="204"/>
      </rPr>
      <t>бесхоз</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</si>
  <si>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</si>
  <si>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</si>
  <si>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Кзакон о тепл</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</si>
  <si>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*0,04+К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</si>
  <si>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</si>
  <si>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</si>
  <si>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</si>
  <si>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rPr>
        <sz val="12"/>
        <color theme="1"/>
        <rFont val="Times New Roman"/>
        <family val="1"/>
        <charset val="204"/>
      </rPr>
      <t>К</t>
    </r>
    <r>
      <rPr>
        <sz val="8"/>
        <color theme="1"/>
        <rFont val="Times New Roman"/>
        <family val="1"/>
        <charset val="204"/>
      </rPr>
      <t>функц</t>
    </r>
  </si>
  <si>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 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*0,15+К</t>
    </r>
    <r>
      <rPr>
        <sz val="8"/>
        <color theme="1"/>
        <rFont val="Times New Roman"/>
        <family val="1"/>
        <charset val="204"/>
      </rPr>
      <t>трен</t>
    </r>
    <r>
      <rPr>
        <sz val="12"/>
        <color theme="1"/>
        <rFont val="Times New Roman"/>
        <family val="1"/>
        <charset val="204"/>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</si>
  <si>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</si>
  <si>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</si>
  <si>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</si>
  <si>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rPr>
        <sz val="12"/>
        <color theme="1"/>
        <rFont val="Times New Roman"/>
        <family val="1"/>
        <charset val="204"/>
      </rPr>
      <t>К</t>
    </r>
    <r>
      <rPr>
        <sz val="8"/>
        <color theme="1"/>
        <rFont val="Times New Roman"/>
        <family val="1"/>
        <charset val="204"/>
      </rPr>
      <t>шт</t>
    </r>
  </si>
  <si>
    <t xml:space="preserve">Наличие – 1
Отсутствие – 0
</t>
  </si>
  <si>
    <t>1.1.2</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</si>
  <si>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</si>
  <si>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</si>
  <si>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К</t>
    </r>
    <r>
      <rPr>
        <sz val="8"/>
        <color theme="1"/>
        <rFont val="Times New Roman"/>
        <family val="1"/>
        <charset val="204"/>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</si>
  <si>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</si>
  <si>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</si>
  <si>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</si>
  <si>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</si>
  <si>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xml:space="preserve"> =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</si>
  <si>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</si>
  <si>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</si>
  <si>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К</t>
    </r>
    <r>
      <rPr>
        <sz val="8"/>
        <color theme="1"/>
        <rFont val="Times New Roman"/>
        <family val="1"/>
        <charset val="204"/>
      </rPr>
      <t>переченьОПО</t>
    </r>
  </si>
  <si>
    <t>1.1.3.2</t>
  </si>
  <si>
    <t>Показатель наличия перечня документации эксплуатирующей организации для объектов, не являющихся ОПО</t>
  </si>
  <si>
    <r>
      <rPr>
        <sz val="12"/>
        <color theme="1"/>
        <rFont val="Times New Roman"/>
        <family val="1"/>
        <charset val="204"/>
      </rPr>
      <t>К</t>
    </r>
    <r>
      <rPr>
        <sz val="8"/>
        <color theme="1"/>
        <rFont val="Times New Roman"/>
        <family val="1"/>
        <charset val="204"/>
      </rPr>
      <t>перечень неОПО</t>
    </r>
  </si>
  <si>
    <t>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</si>
  <si>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1.1.4</t>
  </si>
  <si>
    <t xml:space="preserve">Утвержденные в соответствии с требованиями пункта 2.8.4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</si>
  <si>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Показатель наличия эксплуатационных инструкций объектов теплоснабжения и (или) производственных инструкций</t>
  </si>
  <si>
    <r>
      <rPr>
        <sz val="12"/>
        <color theme="1"/>
        <rFont val="Times New Roman"/>
        <family val="1"/>
        <charset val="204"/>
      </rPr>
      <t>К</t>
    </r>
    <r>
      <rPr>
        <sz val="8"/>
        <color theme="1"/>
        <rFont val="Times New Roman"/>
        <family val="1"/>
        <charset val="204"/>
      </rPr>
      <t>экспл/произв.инстр</t>
    </r>
  </si>
  <si>
    <t>Наличие – 1
Отсутствие – 0</t>
  </si>
  <si>
    <t>1.1.5</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</si>
  <si>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</si>
  <si>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</si>
  <si>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</si>
  <si>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</si>
  <si>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1.1.5.1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</si>
  <si>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</si>
  <si>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К</t>
    </r>
    <r>
      <rPr>
        <sz val="8"/>
        <color theme="1"/>
        <rFont val="Times New Roman"/>
        <family val="1"/>
        <charset val="204"/>
      </rPr>
      <t>пров зн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</si>
  <si>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</si>
  <si>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1.1.5.2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</si>
  <si>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</si>
  <si>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К</t>
    </r>
    <r>
      <rPr>
        <sz val="8"/>
        <color theme="1"/>
        <rFont val="Times New Roman"/>
        <family val="1"/>
        <charset val="204"/>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</si>
  <si>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</si>
  <si>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</si>
  <si>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</si>
  <si>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К</t>
    </r>
    <r>
      <rPr>
        <sz val="8"/>
        <color theme="1"/>
        <rFont val="Times New Roman"/>
        <family val="1"/>
        <charset val="204"/>
      </rPr>
      <t>обуч</t>
    </r>
  </si>
  <si>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</si>
  <si>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</si>
  <si>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</si>
  <si>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</si>
  <si>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К</t>
    </r>
    <r>
      <rPr>
        <sz val="8"/>
        <color theme="1"/>
        <rFont val="Times New Roman"/>
        <family val="1"/>
        <charset val="204"/>
      </rPr>
      <t>отв</t>
    </r>
  </si>
  <si>
    <t xml:space="preserve">Котв = Котв неОПО *0,5+ 
Котв ОПО *0,5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</si>
  <si>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</si>
  <si>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</si>
  <si>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К</t>
    </r>
    <r>
      <rPr>
        <sz val="8"/>
        <color theme="1"/>
        <rFont val="Times New Roman"/>
        <family val="1"/>
        <charset val="204"/>
      </rPr>
      <t>отв неОПО</t>
    </r>
  </si>
  <si>
    <t xml:space="preserve">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</si>
  <si>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</si>
  <si>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</si>
  <si>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К</t>
    </r>
    <r>
      <rPr>
        <sz val="8"/>
        <color theme="1"/>
        <rFont val="Times New Roman"/>
        <family val="1"/>
        <charset val="204"/>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</si>
  <si>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</si>
  <si>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</si>
  <si>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 </t>
  </si>
  <si>
    <r>
      <rPr>
        <sz val="12"/>
        <color theme="1"/>
        <rFont val="Times New Roman"/>
        <family val="1"/>
        <charset val="204"/>
      </rPr>
      <t>К</t>
    </r>
    <r>
      <rPr>
        <sz val="8"/>
        <color theme="1"/>
        <rFont val="Times New Roman"/>
        <family val="1"/>
        <charset val="204"/>
      </rPr>
      <t>охр.труда</t>
    </r>
  </si>
  <si>
    <t>1.1.9</t>
  </si>
  <si>
    <t xml:space="preserve">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</si>
  <si>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</si>
  <si>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К</t>
    </r>
    <r>
      <rPr>
        <sz val="8"/>
        <color theme="1"/>
        <rFont val="Times New Roman"/>
        <family val="1"/>
        <charset val="204"/>
      </rPr>
      <t>трен</t>
    </r>
  </si>
  <si>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
</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</si>
  <si>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</si>
  <si>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</si>
  <si>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rPr>
        <sz val="12"/>
        <color theme="1"/>
        <rFont val="Times New Roman"/>
        <family val="1"/>
        <charset val="204"/>
      </rPr>
      <t>К</t>
    </r>
    <r>
      <rPr>
        <sz val="8"/>
        <color theme="1"/>
        <rFont val="Times New Roman"/>
        <family val="1"/>
        <charset val="204"/>
      </rPr>
      <t>режим.налад</t>
    </r>
  </si>
  <si>
    <r>
      <rPr>
        <sz val="12"/>
        <color theme="1"/>
        <rFont val="Times New Roman"/>
        <family val="1"/>
        <charset val="204"/>
      </rPr>
      <t>К</t>
    </r>
    <r>
      <rPr>
        <sz val="8"/>
        <color theme="1"/>
        <rFont val="Times New Roman"/>
        <family val="1"/>
        <charset val="204"/>
      </rPr>
      <t>режим.налад</t>
    </r>
    <r>
      <rPr>
        <sz val="12"/>
        <color theme="1"/>
        <rFont val="Times New Roman"/>
        <family val="1"/>
        <charset val="204"/>
      </rPr>
      <t>=К</t>
    </r>
    <r>
      <rPr>
        <sz val="8"/>
        <color theme="1"/>
        <rFont val="Times New Roman"/>
        <family val="1"/>
        <charset val="204"/>
      </rPr>
      <t>темп.граф</t>
    </r>
    <r>
      <rPr>
        <sz val="12"/>
        <color theme="1"/>
        <rFont val="Times New Roman"/>
        <family val="1"/>
        <charset val="204"/>
      </rPr>
      <t>*0,5+К</t>
    </r>
    <r>
      <rPr>
        <sz val="8"/>
        <color theme="1"/>
        <rFont val="Times New Roman"/>
        <family val="1"/>
        <charset val="204"/>
      </rPr>
      <t>режим.карт</t>
    </r>
    <r>
      <rPr>
        <sz val="12"/>
        <color theme="1"/>
        <rFont val="Times New Roman"/>
        <family val="1"/>
        <charset val="204"/>
      </rPr>
      <t xml:space="preserve">*0,5
</t>
    </r>
  </si>
  <si>
    <t>1.2.1</t>
  </si>
  <si>
    <t>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</si>
  <si>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</si>
  <si>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К</t>
    </r>
    <r>
      <rPr>
        <sz val="8"/>
        <color theme="1"/>
        <rFont val="Times New Roman"/>
        <family val="1"/>
        <charset val="204"/>
      </rPr>
      <t>темп.граф</t>
    </r>
  </si>
  <si>
    <t xml:space="preserve">Наличие – 1
Отсутствие – 0
</t>
  </si>
  <si>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</si>
  <si>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</si>
  <si>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</si>
  <si>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К</t>
    </r>
    <r>
      <rPr>
        <sz val="8"/>
        <color theme="1"/>
        <rFont val="Times New Roman"/>
        <family val="1"/>
        <charset val="204"/>
      </rPr>
      <t>режим.карт</t>
    </r>
  </si>
  <si>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</si>
  <si>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
</t>
  </si>
  <si>
    <t>Показатель обеспечения качества теплоносителей</t>
  </si>
  <si>
    <r>
      <rPr>
        <sz val="12"/>
        <color theme="1"/>
        <rFont val="Times New Roman"/>
        <family val="1"/>
        <charset val="204"/>
      </rPr>
      <t>К</t>
    </r>
    <r>
      <rPr>
        <sz val="8"/>
        <color theme="1"/>
        <rFont val="Times New Roman"/>
        <family val="1"/>
        <charset val="204"/>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</si>
  <si>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</si>
  <si>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</si>
  <si>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</si>
  <si>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</si>
  <si>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К</t>
    </r>
    <r>
      <rPr>
        <sz val="8"/>
        <color theme="1"/>
        <rFont val="Times New Roman"/>
        <family val="1"/>
        <charset val="204"/>
      </rPr>
      <t>кач.строит</t>
    </r>
  </si>
  <si>
    <r>
      <rPr>
        <sz val="12"/>
        <color theme="1"/>
        <rFont val="Times New Roman"/>
        <family val="1"/>
        <charset val="204"/>
      </rPr>
      <t xml:space="preserve">Наличие – 1
Отсутствие – 0
</t>
    </r>
    <r>
      <rPr>
        <sz val="12"/>
        <color rgb="FFFF0000"/>
        <rFont val="Times New Roman"/>
        <family val="1"/>
        <charset val="204"/>
      </rPr>
      <t xml:space="preserve">
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</si>
  <si>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</si>
  <si>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</si>
  <si>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</si>
  <si>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</si>
  <si>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rPr>
        <sz val="12"/>
        <color theme="1"/>
        <rFont val="Times New Roman"/>
        <family val="1"/>
        <charset val="204"/>
      </rPr>
      <t>К</t>
    </r>
    <r>
      <rPr>
        <sz val="8"/>
        <color theme="1"/>
        <rFont val="Times New Roman"/>
        <family val="1"/>
        <charset val="204"/>
      </rPr>
      <t>надеж</t>
    </r>
  </si>
  <si>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*0,05+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 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*0,01</t>
    </r>
  </si>
  <si>
    <t>1.5.1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</si>
  <si>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</si>
  <si>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</si>
  <si>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К</t>
    </r>
    <r>
      <rPr>
        <sz val="8"/>
        <color theme="1"/>
        <rFont val="Times New Roman"/>
        <family val="1"/>
        <charset val="204"/>
      </rPr>
      <t>освид</t>
    </r>
  </si>
  <si>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не ОПО</t>
    </r>
    <r>
      <rPr>
        <sz val="12"/>
        <color theme="1"/>
        <rFont val="Times New Roman"/>
        <family val="1"/>
        <charset val="204"/>
      </rPr>
      <t xml:space="preserve"> *0,5+ К</t>
    </r>
    <r>
      <rPr>
        <sz val="8"/>
        <color theme="1"/>
        <rFont val="Times New Roman"/>
        <family val="1"/>
        <charset val="204"/>
      </rPr>
      <t>освид ОПО</t>
    </r>
    <r>
      <rPr>
        <sz val="12"/>
        <color theme="1"/>
        <rFont val="Times New Roman"/>
        <family val="1"/>
        <charset val="204"/>
      </rPr>
      <t xml:space="preserve">*0,5
Если в соответствии с пунктом 21 настоящего Порядка в отношении объекта оценки какой-либо  из показателей, указанных в пподпунктах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</si>
  <si>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</si>
  <si>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</si>
  <si>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не ОПО</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</si>
  <si>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</si>
  <si>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</si>
  <si>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</si>
  <si>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rPr>
        <sz val="12"/>
        <color theme="1"/>
        <rFont val="Times New Roman"/>
        <family val="1"/>
        <charset val="204"/>
      </rPr>
      <t>К</t>
    </r>
    <r>
      <rPr>
        <sz val="8"/>
        <color theme="1"/>
        <rFont val="Times New Roman"/>
        <family val="1"/>
        <charset val="204"/>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</si>
  <si>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</si>
  <si>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</si>
  <si>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</si>
  <si>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К</t>
    </r>
    <r>
      <rPr>
        <sz val="8"/>
        <color theme="1"/>
        <rFont val="Times New Roman"/>
        <family val="1"/>
        <charset val="204"/>
      </rPr>
      <t>обслед</t>
    </r>
  </si>
  <si>
    <t>1.5.3</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</si>
  <si>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</si>
  <si>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</si>
  <si>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К</t>
    </r>
    <r>
      <rPr>
        <sz val="8"/>
        <color theme="1"/>
        <rFont val="Times New Roman"/>
        <family val="1"/>
        <charset val="204"/>
      </rPr>
      <t>испыт</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</si>
  <si>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испыт</t>
    </r>
    <r>
      <rPr>
        <sz val="12"/>
        <color theme="1"/>
        <rFont val="Times New Roman"/>
        <family val="1"/>
        <charset val="204"/>
      </rPr>
      <t xml:space="preserve"> принимается равным 1.
</t>
    </r>
  </si>
  <si>
    <t>1.5.4</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</si>
  <si>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</si>
  <si>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</si>
  <si>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К</t>
    </r>
    <r>
      <rPr>
        <sz val="8"/>
        <color theme="1"/>
        <rFont val="Times New Roman"/>
        <family val="1"/>
        <charset val="204"/>
      </rPr>
      <t>гидр</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</si>
  <si>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гидр</t>
    </r>
    <r>
      <rPr>
        <sz val="12"/>
        <color theme="1"/>
        <rFont val="Times New Roman"/>
        <family val="1"/>
        <charset val="204"/>
      </rPr>
      <t xml:space="preserve"> принимается равным 1.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r>
      <rPr>
        <sz val="12"/>
        <color theme="1"/>
        <rFont val="Times New Roman"/>
        <family val="1"/>
        <charset val="204"/>
      </rPr>
      <t xml:space="preserve">
</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</si>
  <si>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</si>
  <si>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</si>
  <si>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</si>
  <si>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К</t>
    </r>
    <r>
      <rPr>
        <sz val="8"/>
        <color theme="1"/>
        <rFont val="Times New Roman"/>
        <family val="1"/>
        <charset val="204"/>
      </rPr>
      <t>шурф</t>
    </r>
  </si>
  <si>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шурф</t>
    </r>
    <r>
      <rPr>
        <sz val="12"/>
        <color theme="1"/>
        <rFont val="Times New Roman"/>
        <family val="1"/>
        <charset val="204"/>
      </rPr>
      <t xml:space="preserve"> принимается равным 1
</t>
    </r>
  </si>
  <si>
    <t>1.5.6</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</si>
  <si>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</si>
  <si>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</si>
  <si>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К</t>
    </r>
    <r>
      <rPr>
        <sz val="8"/>
        <color theme="1"/>
        <rFont val="Times New Roman"/>
        <family val="1"/>
        <charset val="204"/>
      </rPr>
      <t>очист.промыв</t>
    </r>
  </si>
  <si>
    <r>
      <rPr>
        <sz val="12"/>
        <color theme="1"/>
        <rFont val="Times New Roman"/>
        <family val="1"/>
        <charset val="204"/>
      </rPr>
      <t xml:space="preserve">Наличие – 1
Отсутствие – 0
</t>
    </r>
    <r>
      <rPr>
        <sz val="12"/>
        <color rgb="FFFF0000"/>
        <rFont val="Times New Roman"/>
        <family val="1"/>
        <charset val="204"/>
      </rPr>
      <t>Значение К</t>
    </r>
    <r>
      <rPr>
        <sz val="8"/>
        <color rgb="FFFF0000"/>
        <rFont val="Times New Roman"/>
        <family val="1"/>
        <charset val="204"/>
      </rPr>
      <t>бесхоз</t>
    </r>
    <r>
      <rPr>
        <sz val="12"/>
        <color rgb="FFFF0000"/>
        <rFont val="Times New Roman"/>
        <family val="1"/>
        <charset val="204"/>
      </rPr>
      <t xml:space="preserve"> не может быть более 0,8 в случае, если данный показатель равен 0.</t>
    </r>
  </si>
  <si>
    <t>1.5.7</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</si>
  <si>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</si>
  <si>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Показатель наличия актов измерений удельного электрического сопротивления грунта и потенциалов блуждающих токов</t>
  </si>
  <si>
    <t>Кэлектр.сопр</t>
  </si>
  <si>
    <r>
      <rPr>
        <sz val="12"/>
        <color theme="1"/>
        <rFont val="Times New Roman"/>
        <family val="1"/>
        <charset val="204"/>
      </rPr>
      <t>Наличие – 1
Отсутствие – 0
В случае, если бесхозяйные тепловые сети отсутствуют, К</t>
    </r>
    <r>
      <rPr>
        <sz val="8"/>
        <color theme="1"/>
        <rFont val="Times New Roman"/>
        <family val="1"/>
        <charset val="204"/>
      </rPr>
      <t>электр.сопр</t>
    </r>
    <r>
      <rPr>
        <sz val="12"/>
        <color theme="1"/>
        <rFont val="Times New Roman"/>
        <family val="1"/>
        <charset val="204"/>
      </rPr>
      <t xml:space="preserve"> принимается равным 1
</t>
    </r>
  </si>
  <si>
    <t>1.5.8</t>
  </si>
  <si>
    <t xml:space="preserve">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
</t>
  </si>
  <si>
    <t>Показатель наличия акта опробования работоспособности оборудования насосных станций</t>
  </si>
  <si>
    <r>
      <rPr>
        <sz val="12"/>
        <color theme="1"/>
        <rFont val="Times New Roman"/>
        <family val="1"/>
        <charset val="204"/>
      </rPr>
      <t>К</t>
    </r>
    <r>
      <rPr>
        <sz val="8"/>
        <color theme="1"/>
        <rFont val="Times New Roman"/>
        <family val="1"/>
        <charset val="204"/>
      </rPr>
      <t>насос.стан</t>
    </r>
  </si>
  <si>
    <t>1.5.9</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</si>
  <si>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</si>
  <si>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</si>
  <si>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К</t>
    </r>
    <r>
      <rPr>
        <sz val="8"/>
        <color theme="1"/>
        <rFont val="Times New Roman"/>
        <family val="1"/>
        <charset val="204"/>
      </rPr>
      <t>матер</t>
    </r>
  </si>
  <si>
    <r>
      <rPr>
        <sz val="12"/>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</si>
  <si>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1.5.9.1</t>
  </si>
  <si>
    <t>% наличия запас мат факт по инвентар</t>
  </si>
  <si>
    <t>Фактическое значение</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</si>
  <si>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</si>
  <si>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</si>
  <si>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</si>
  <si>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К</t>
    </r>
    <r>
      <rPr>
        <sz val="8"/>
        <color theme="1"/>
        <rFont val="Times New Roman"/>
        <family val="1"/>
        <charset val="204"/>
      </rPr>
      <t>страх</t>
    </r>
  </si>
  <si>
    <t xml:space="preserve">Наличие – 1
Отсутствие – 0
В случае если организация эксплуатирует только объекты, не являющиеся ОПО, значение принимается равным 1.
</t>
  </si>
  <si>
    <t>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</si>
  <si>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</si>
  <si>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</si>
  <si>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Показатель выполнения предписаний, влияющих на надежность работы в отопительный период</t>
  </si>
  <si>
    <r>
      <rPr>
        <sz val="12"/>
        <color theme="1"/>
        <rFont val="Times New Roman"/>
        <family val="1"/>
        <charset val="204"/>
      </rPr>
      <t>К</t>
    </r>
    <r>
      <rPr>
        <sz val="8"/>
        <color theme="1"/>
        <rFont val="Times New Roman"/>
        <family val="1"/>
        <charset val="204"/>
      </rPr>
      <t>предп</t>
    </r>
  </si>
  <si>
    <t>Оценочный лист для расчета индекса готовности к отопительному периоду теплоснабжающих, теплосетевых организаций</t>
  </si>
  <si>
    <r>
      <rPr>
        <sz val="12"/>
        <color theme="1"/>
        <rFont val="Times New Roman"/>
        <family val="1"/>
        <charset val="204"/>
      </rPr>
      <t>И</t>
    </r>
    <r>
      <rPr>
        <sz val="8"/>
        <color theme="1"/>
        <rFont val="Times New Roman"/>
        <family val="1"/>
        <charset val="204"/>
      </rPr>
      <t>тсо</t>
    </r>
    <r>
      <rPr>
        <sz val="12"/>
        <color theme="1"/>
        <rFont val="Times New Roman"/>
        <family val="1"/>
        <charset val="204"/>
      </rPr>
      <t>= К</t>
    </r>
    <r>
      <rPr>
        <sz val="8"/>
        <color theme="1"/>
        <rFont val="Times New Roman"/>
        <family val="1"/>
        <charset val="204"/>
      </rPr>
      <t>закон о теп</t>
    </r>
    <r>
      <rPr>
        <sz val="9"/>
        <color theme="1"/>
        <rFont val="Times New Roman"/>
        <family val="1"/>
        <charset val="204"/>
      </rPr>
      <t>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*0,05</t>
    </r>
  </si>
  <si>
    <t>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</si>
  <si>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Показатель выполнения требований  Федерального закона о теплоснабжении</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</si>
  <si>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xml:space="preserve"> =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*0,01+К</t>
    </r>
    <r>
      <rPr>
        <sz val="8"/>
        <color theme="1"/>
        <rFont val="Times New Roman"/>
        <family val="1"/>
        <charset val="204"/>
      </rPr>
      <t>качест</t>
    </r>
    <r>
      <rPr>
        <sz val="12"/>
        <color theme="1"/>
        <rFont val="Times New Roman"/>
        <family val="1"/>
        <charset val="204"/>
      </rPr>
      <t>*0,01+
К</t>
    </r>
    <r>
      <rPr>
        <sz val="8"/>
        <color theme="1"/>
        <rFont val="Times New Roman"/>
        <family val="1"/>
        <charset val="204"/>
      </rPr>
      <t>комм.учет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*0,25+
К</t>
    </r>
    <r>
      <rPr>
        <sz val="8"/>
        <color theme="1"/>
        <rFont val="Times New Roman"/>
        <family val="1"/>
        <charset val="204"/>
      </rPr>
      <t>надеж</t>
    </r>
    <r>
      <rPr>
        <sz val="12"/>
        <color theme="1"/>
        <rFont val="Times New Roman"/>
        <family val="1"/>
        <charset val="204"/>
      </rPr>
      <t>*0,65+К</t>
    </r>
    <r>
      <rPr>
        <sz val="8"/>
        <color theme="1"/>
        <rFont val="Times New Roman"/>
        <family val="1"/>
        <charset val="204"/>
      </rPr>
      <t>резерв</t>
    </r>
    <r>
      <rPr>
        <sz val="12"/>
        <color theme="1"/>
        <rFont val="Times New Roman"/>
        <family val="1"/>
        <charset val="204"/>
      </rPr>
      <t>*0,01+К</t>
    </r>
    <r>
      <rPr>
        <sz val="8"/>
        <color theme="1"/>
        <rFont val="Times New Roman"/>
        <family val="1"/>
        <charset val="204"/>
      </rPr>
      <t>порядок</t>
    </r>
    <r>
      <rPr>
        <sz val="12"/>
        <color theme="1"/>
        <rFont val="Times New Roman"/>
        <family val="1"/>
        <charset val="204"/>
      </rPr>
      <t>*0,01</t>
    </r>
  </si>
  <si>
    <t>Обеспечивать функционирование эксплуатационной, диспетчерской и аварийной служб 
(пункт 1 части 4 статьи 20 Федерального закона о теплоснабжении)</t>
  </si>
  <si>
    <t>Документы, предусмотренные подпунктами 9.3.1 – 9.3.8 пункта 9 Правил</t>
  </si>
  <si>
    <t>Показатель обеспечения функционирования эксплуатационной, диспетчерской 
и аварийной служб</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</si>
  <si>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согл</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
К</t>
    </r>
    <r>
      <rPr>
        <sz val="8"/>
        <color theme="1"/>
        <rFont val="Times New Roman"/>
        <family val="1"/>
        <charset val="204"/>
      </rPr>
      <t>перечень</t>
    </r>
    <r>
      <rPr>
        <sz val="12"/>
        <color theme="1"/>
        <rFont val="Times New Roman"/>
        <family val="1"/>
        <charset val="204"/>
      </rPr>
      <t>*0,1+К</t>
    </r>
    <r>
      <rPr>
        <sz val="8"/>
        <color theme="1"/>
        <rFont val="Times New Roman"/>
        <family val="1"/>
        <charset val="204"/>
      </rPr>
      <t>эксп/произв.инстр</t>
    </r>
    <r>
      <rPr>
        <sz val="12"/>
        <color theme="1"/>
        <rFont val="Times New Roman"/>
        <family val="1"/>
        <charset val="204"/>
      </rPr>
      <t>*0,1+
К</t>
    </r>
    <r>
      <rPr>
        <sz val="8"/>
        <color theme="1"/>
        <rFont val="Times New Roman"/>
        <family val="1"/>
        <charset val="204"/>
      </rPr>
      <t>знаний</t>
    </r>
    <r>
      <rPr>
        <sz val="12"/>
        <color theme="1"/>
        <rFont val="Times New Roman"/>
        <family val="1"/>
        <charset val="204"/>
      </rPr>
      <t>*0,1+К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
К</t>
    </r>
    <r>
      <rPr>
        <sz val="8"/>
        <color theme="1"/>
        <rFont val="Times New Roman"/>
        <family val="1"/>
        <charset val="204"/>
      </rPr>
      <t>трен</t>
    </r>
    <r>
      <rPr>
        <sz val="12"/>
        <color theme="1"/>
        <rFont val="Times New Roman"/>
        <family val="1"/>
        <charset val="204"/>
      </rPr>
      <t xml:space="preserve">*0,1
</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</si>
  <si>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</si>
  <si>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</si>
  <si>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</si>
  <si>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</si>
  <si>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Показатель наличия соглашения об управлении системой теплоснабжения</t>
  </si>
  <si>
    <r>
      <rPr>
        <sz val="12"/>
        <color theme="1"/>
        <rFont val="Times New Roman"/>
        <family val="1"/>
        <charset val="204"/>
      </rPr>
      <t>К</t>
    </r>
    <r>
      <rPr>
        <sz val="8"/>
        <color theme="1"/>
        <rFont val="Times New Roman"/>
        <family val="1"/>
        <charset val="204"/>
      </rPr>
      <t>согл</t>
    </r>
  </si>
  <si>
    <r>
      <rPr>
        <sz val="12"/>
        <color theme="1"/>
        <rFont val="Times New Roman"/>
        <family val="1"/>
        <charset val="204"/>
      </rPr>
      <t>К</t>
    </r>
    <r>
      <rPr>
        <sz val="8"/>
        <color theme="1"/>
        <rFont val="Times New Roman"/>
        <family val="1"/>
        <charset val="204"/>
      </rPr>
      <t>согл</t>
    </r>
    <r>
      <rPr>
        <sz val="12"/>
        <color theme="1"/>
        <rFont val="Times New Roman"/>
        <family val="1"/>
        <charset val="204"/>
      </rPr>
      <t>=N</t>
    </r>
    <r>
      <rPr>
        <sz val="8"/>
        <color theme="1"/>
        <rFont val="Times New Roman"/>
        <family val="1"/>
        <charset val="204"/>
      </rPr>
      <t>согл</t>
    </r>
    <r>
      <rPr>
        <sz val="12"/>
        <color theme="1"/>
        <rFont val="Times New Roman"/>
        <family val="1"/>
        <charset val="204"/>
      </rPr>
      <t>/N</t>
    </r>
    <r>
      <rPr>
        <sz val="8"/>
        <color theme="1"/>
        <rFont val="Times New Roman"/>
        <family val="1"/>
        <charset val="204"/>
      </rPr>
      <t>всего РСО</t>
    </r>
    <r>
      <rPr>
        <sz val="12"/>
        <color theme="1"/>
        <rFont val="Times New Roman"/>
        <family val="1"/>
        <charset val="204"/>
      </rPr>
      <t xml:space="preserve"> </t>
    </r>
    <r>
      <rPr>
        <sz val="8"/>
        <color theme="1"/>
        <rFont val="Times New Roman"/>
        <family val="1"/>
        <charset val="204"/>
      </rPr>
      <t>в системе т/сн</t>
    </r>
    <r>
      <rPr>
        <sz val="12"/>
        <color theme="1"/>
        <rFont val="Times New Roman"/>
        <family val="1"/>
        <charset val="204"/>
      </rPr>
      <t xml:space="preserve">
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</si>
  <si>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1.1.2.1</t>
  </si>
  <si>
    <t>Количество заключенных соглашений об управлении системой теплоснабжения</t>
  </si>
  <si>
    <t>Nсогл</t>
  </si>
  <si>
    <t>1.1.2.2</t>
  </si>
  <si>
    <t>Количество организаций всего в системе теплоснабжения</t>
  </si>
  <si>
    <r>
      <rPr>
        <sz val="12"/>
        <color theme="1"/>
        <rFont val="Times New Roman"/>
        <family val="1"/>
        <charset val="204"/>
      </rPr>
      <t>N</t>
    </r>
    <r>
      <rPr>
        <sz val="8"/>
        <color theme="1"/>
        <rFont val="Times New Roman"/>
        <family val="1"/>
        <charset val="204"/>
      </rPr>
      <t>всего РСО в системе т/сн</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</si>
  <si>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</si>
  <si>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</si>
  <si>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</si>
  <si>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1.1.4.1</t>
  </si>
  <si>
    <t>1.1.4.2</t>
  </si>
  <si>
    <t xml:space="preserve">Показатель наличия перечня документации эксплуатирующей организации для объектов, не являющихся ОПО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</si>
  <si>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</si>
  <si>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Показатель наличия эксплуатационных инструкций объектов теплоснабжения 
и (или) производственных инструкций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</si>
  <si>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</si>
  <si>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</si>
  <si>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К</t>
    </r>
    <r>
      <rPr>
        <sz val="8"/>
        <color theme="1"/>
        <rFont val="Times New Roman"/>
        <family val="1"/>
        <charset val="204"/>
      </rPr>
      <t xml:space="preserve">проток </t>
    </r>
    <r>
      <rPr>
        <sz val="12"/>
        <color theme="1"/>
        <rFont val="Times New Roman"/>
        <family val="1"/>
        <charset val="204"/>
      </rPr>
      <t>*0,5+К</t>
    </r>
    <r>
      <rPr>
        <sz val="8"/>
        <color theme="1"/>
        <rFont val="Times New Roman"/>
        <family val="1"/>
        <charset val="204"/>
      </rPr>
      <t>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</si>
  <si>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1.1.6.1</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</si>
  <si>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</si>
  <si>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</si>
  <si>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</si>
  <si>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</si>
  <si>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</si>
  <si>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</si>
  <si>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1.1.8.1</t>
  </si>
  <si>
    <t>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</si>
  <si>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</si>
  <si>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1.1.8.2</t>
  </si>
  <si>
    <t>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t>
  </si>
  <si>
    <t>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</si>
  <si>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t>1.1.10</t>
  </si>
  <si>
    <t>Копии утвержденных в соответствии с пунктом 2.3.48 Правил технической эксплуатации тепловых энергоустановок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t>
  </si>
  <si>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</si>
  <si>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Правил</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</si>
  <si>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</si>
  <si>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2.5.4, 2.8.1, 5.3.6, 9.3.25, 12.11 Правил технической эксплуатации тепловых энергоустановок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</si>
  <si>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</si>
  <si>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t>Обеспечивать качество теплоносителей 
(пункт 4 части 4 статьи 20 Федерального закона о теплоснабжении)</t>
  </si>
  <si>
    <t>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пункта 12.9 Правил технической эксплуатации тепловых энергоустановок, пункта 278 Правил промышленной безопасности 
(подпункт 9.3.12 пункта 9 Правил)</t>
  </si>
  <si>
    <t>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</si>
  <si>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</si>
  <si>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</si>
  <si>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К</t>
    </r>
    <r>
      <rPr>
        <sz val="8"/>
        <color theme="1"/>
        <rFont val="Times New Roman"/>
        <family val="1"/>
        <charset val="204"/>
      </rPr>
      <t>комм.учет</t>
    </r>
  </si>
  <si>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</si>
  <si>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</si>
  <si>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t>
  </si>
  <si>
    <t>Документы, предусмотренные подпунктами 9.3.15 – 9.3.21, 9.3.123 – 9.3.29, пункта 9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</si>
  <si>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обслед</t>
    </r>
    <r>
      <rPr>
        <sz val="12"/>
        <color theme="1"/>
        <rFont val="Times New Roman"/>
        <family val="1"/>
        <charset val="204"/>
      </rPr>
      <t>*0,05+
К</t>
    </r>
    <r>
      <rPr>
        <sz val="8"/>
        <color theme="1"/>
        <rFont val="Times New Roman"/>
        <family val="1"/>
        <charset val="204"/>
      </rPr>
      <t>дым.труб</t>
    </r>
    <r>
      <rPr>
        <sz val="12"/>
        <color theme="1"/>
        <rFont val="Times New Roman"/>
        <family val="1"/>
        <charset val="204"/>
      </rPr>
      <t>*0,05+К</t>
    </r>
    <r>
      <rPr>
        <sz val="8"/>
        <color theme="1"/>
        <rFont val="Times New Roman"/>
        <family val="1"/>
        <charset val="204"/>
      </rPr>
      <t>испыт</t>
    </r>
    <r>
      <rPr>
        <sz val="12"/>
        <color theme="1"/>
        <rFont val="Times New Roman"/>
        <family val="1"/>
        <charset val="204"/>
      </rPr>
      <t>*0,01+
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*0,01+К</t>
    </r>
    <r>
      <rPr>
        <sz val="8"/>
        <color theme="1"/>
        <rFont val="Times New Roman"/>
        <family val="1"/>
        <charset val="204"/>
      </rPr>
      <t>очист.промыв</t>
    </r>
    <r>
      <rPr>
        <sz val="12"/>
        <color theme="1"/>
        <rFont val="Times New Roman"/>
        <family val="1"/>
        <charset val="204"/>
      </rPr>
      <t>*0,4+
К</t>
    </r>
    <r>
      <rPr>
        <sz val="8"/>
        <color theme="1"/>
        <rFont val="Times New Roman"/>
        <family val="1"/>
        <charset val="204"/>
      </rPr>
      <t>электр.сопр</t>
    </r>
    <r>
      <rPr>
        <sz val="12"/>
        <color theme="1"/>
        <rFont val="Times New Roman"/>
        <family val="1"/>
        <charset val="204"/>
      </rPr>
      <t>*0,01+К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топл</t>
    </r>
    <r>
      <rPr>
        <sz val="12"/>
        <color theme="1"/>
        <rFont val="Times New Roman"/>
        <family val="1"/>
        <charset val="204"/>
      </rPr>
      <t>*0,03+
К</t>
    </r>
    <r>
      <rPr>
        <sz val="8"/>
        <color theme="1"/>
        <rFont val="Times New Roman"/>
        <family val="1"/>
        <charset val="204"/>
      </rPr>
      <t>матер</t>
    </r>
    <r>
      <rPr>
        <sz val="12"/>
        <color theme="1"/>
        <rFont val="Times New Roman"/>
        <family val="1"/>
        <charset val="204"/>
      </rPr>
      <t>*0,01+К</t>
    </r>
    <r>
      <rPr>
        <sz val="8"/>
        <color theme="1"/>
        <rFont val="Times New Roman"/>
        <family val="1"/>
        <charset val="204"/>
      </rPr>
      <t>страх</t>
    </r>
    <r>
      <rPr>
        <sz val="12"/>
        <color theme="1"/>
        <rFont val="Times New Roman"/>
        <family val="1"/>
        <charset val="204"/>
      </rPr>
      <t xml:space="preserve">*0,01
</t>
    </r>
  </si>
  <si>
    <t>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</si>
  <si>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</si>
  <si>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r>
      <rPr>
        <sz val="12"/>
        <color theme="1"/>
        <rFont val="Times New Roman"/>
        <family val="1"/>
        <charset val="204"/>
      </rPr>
      <t>К</t>
    </r>
    <r>
      <rPr>
        <sz val="8"/>
        <color theme="1"/>
        <rFont val="Times New Roman"/>
        <family val="1"/>
        <charset val="204"/>
      </rPr>
      <t>освид</t>
    </r>
    <r>
      <rPr>
        <sz val="12"/>
        <color theme="1"/>
        <rFont val="Times New Roman"/>
        <family val="1"/>
        <charset val="204"/>
      </rPr>
      <t>= К</t>
    </r>
    <r>
      <rPr>
        <sz val="8"/>
        <color theme="1"/>
        <rFont val="Times New Roman"/>
        <family val="1"/>
        <charset val="204"/>
      </rPr>
      <t>освид ОПО</t>
    </r>
    <r>
      <rPr>
        <sz val="12"/>
        <color theme="1"/>
        <rFont val="Times New Roman"/>
        <family val="1"/>
        <charset val="204"/>
      </rPr>
      <t xml:space="preserve"> *0,5+ К</t>
    </r>
    <r>
      <rPr>
        <sz val="8"/>
        <color theme="1"/>
        <rFont val="Times New Roman"/>
        <family val="1"/>
        <charset val="204"/>
      </rPr>
      <t>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</si>
  <si>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1.6.1.1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</si>
  <si>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</si>
  <si>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</si>
  <si>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</si>
  <si>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</si>
  <si>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t>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</si>
  <si>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</si>
  <si>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49977111117893"/>
        <rFont val="Times New Roman"/>
        <family val="1"/>
        <charset val="204"/>
      </rPr>
      <t xml:space="preserve">
</t>
    </r>
  </si>
  <si>
    <t>1.6.3</t>
  </si>
  <si>
    <t xml:space="preserve">Копии актов и паспортов дымовых труб, в которых в соответствии с требованиями пункта 3.3.14 Правил технической эксплуатации тепловых энергоустановок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</si>
  <si>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</si>
  <si>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К</t>
    </r>
    <r>
      <rPr>
        <sz val="8"/>
        <color theme="1"/>
        <rFont val="Times New Roman"/>
        <family val="1"/>
        <charset val="204"/>
      </rPr>
      <t>дым.труб</t>
    </r>
  </si>
  <si>
    <t xml:space="preserve">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</si>
  <si>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</si>
  <si>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</si>
  <si>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</si>
  <si>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t>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</si>
  <si>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1.6.5</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</si>
  <si>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</si>
  <si>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r>
      <rPr>
        <sz val="12"/>
        <color theme="1"/>
        <rFont val="Times New Roman"/>
        <family val="1"/>
        <charset val="204"/>
      </rPr>
      <t xml:space="preserve">Наличие – 1
Отсутствие – 0
В случае, если 
на объекте оценки организация 
не эксплуатирует тепловые сети, Кгидр принимается равным 1.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</si>
  <si>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</si>
  <si>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</si>
  <si>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</si>
  <si>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t xml:space="preserve">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Кшурф принимается равным 1.
</t>
  </si>
  <si>
    <t>1.6.7</t>
  </si>
  <si>
    <t xml:space="preserve">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
</t>
  </si>
  <si>
    <r>
      <rPr>
        <sz val="12"/>
        <color theme="1"/>
        <rFont val="Times New Roman"/>
        <family val="1"/>
        <charset val="204"/>
      </rPr>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тсо</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</si>
  <si>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1.6.8</t>
  </si>
  <si>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</si>
  <si>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r>
      <rPr>
        <sz val="12"/>
        <color theme="1"/>
        <rFont val="Times New Roman"/>
        <family val="1"/>
        <charset val="204"/>
      </rPr>
      <t>К</t>
    </r>
    <r>
      <rPr>
        <sz val="8"/>
        <color theme="1"/>
        <rFont val="Times New Roman"/>
        <family val="1"/>
        <charset val="204"/>
      </rPr>
      <t>электр.сопр</t>
    </r>
  </si>
  <si>
    <r>
      <rPr>
        <sz val="12"/>
        <color theme="1"/>
        <rFont val="Times New Roman"/>
        <family val="1"/>
        <charset val="204"/>
      </rPr>
      <t>Наличие – 1
Отсутствие – 0
В случае, если на объекте оценки организация не эксплуатирует тепловые сети,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</si>
  <si>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1.6.9</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</si>
  <si>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</si>
  <si>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акта опробования работоспособности оборудования насосных станций</t>
  </si>
  <si>
    <t xml:space="preserve">Наличие – 1
Отсутствие – 0
</t>
  </si>
  <si>
    <t>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</si>
  <si>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 377
(подпункт 9.3.25 пункта 9 Правил)
</t>
  </si>
  <si>
    <t>Показатель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</si>
  <si>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топл</t>
    </r>
  </si>
  <si>
    <r>
      <rPr>
        <sz val="12"/>
        <color theme="1"/>
        <rFont val="Times New Roman"/>
        <family val="1"/>
        <charset val="204"/>
      </rPr>
      <t>К</t>
    </r>
    <r>
      <rPr>
        <sz val="8"/>
        <color theme="1"/>
        <rFont val="Times New Roman"/>
        <family val="1"/>
        <charset val="204"/>
      </rPr>
      <t>топл</t>
    </r>
    <r>
      <rPr>
        <sz val="12"/>
        <color theme="1"/>
        <rFont val="Times New Roman"/>
        <family val="1"/>
        <charset val="204"/>
      </rPr>
      <t>= К</t>
    </r>
    <r>
      <rPr>
        <sz val="8"/>
        <color theme="1"/>
        <rFont val="Times New Roman"/>
        <family val="1"/>
        <charset val="204"/>
      </rPr>
      <t>догтопл</t>
    </r>
    <r>
      <rPr>
        <sz val="12"/>
        <color theme="1"/>
        <rFont val="Times New Roman"/>
        <family val="1"/>
        <charset val="204"/>
      </rPr>
      <t>*0,5+ К</t>
    </r>
    <r>
      <rPr>
        <sz val="8"/>
        <color theme="1"/>
        <rFont val="Times New Roman"/>
        <family val="1"/>
        <charset val="204"/>
      </rPr>
      <t>запаст</t>
    </r>
    <r>
      <rPr>
        <sz val="12"/>
        <color theme="1"/>
        <rFont val="Times New Roman"/>
        <family val="1"/>
        <charset val="204"/>
      </rPr>
      <t xml:space="preserve">*0,5 
</t>
    </r>
  </si>
  <si>
    <t>1.6.10.1</t>
  </si>
  <si>
    <t>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</si>
  <si>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К</t>
    </r>
    <r>
      <rPr>
        <sz val="8"/>
        <color theme="1"/>
        <rFont val="Times New Roman"/>
        <family val="1"/>
        <charset val="204"/>
      </rPr>
      <t>догтопл</t>
    </r>
  </si>
  <si>
    <r>
      <rPr>
        <sz val="12"/>
        <color theme="1"/>
        <rFont val="Times New Roman"/>
        <family val="1"/>
        <charset val="204"/>
      </rPr>
      <t>К</t>
    </r>
    <r>
      <rPr>
        <sz val="8"/>
        <color theme="1"/>
        <rFont val="Times New Roman"/>
        <family val="1"/>
        <charset val="204"/>
      </rPr>
      <t>догтопл</t>
    </r>
    <r>
      <rPr>
        <sz val="12"/>
        <color theme="1"/>
        <rFont val="Times New Roman"/>
        <family val="1"/>
        <charset val="204"/>
      </rPr>
      <t>=1, если подтверждено наличие договоров
К</t>
    </r>
    <r>
      <rPr>
        <sz val="8"/>
        <color theme="1"/>
        <rFont val="Times New Roman"/>
        <family val="1"/>
        <charset val="204"/>
      </rPr>
      <t>догтопл</t>
    </r>
    <r>
      <rPr>
        <sz val="12"/>
        <color theme="1"/>
        <rFont val="Times New Roman"/>
        <family val="1"/>
        <charset val="204"/>
      </rPr>
      <t xml:space="preserve">=0, если не подтверждено наличие договоров 
</t>
    </r>
  </si>
  <si>
    <t>1.6.10.2</t>
  </si>
  <si>
    <t>Показатель подтверждения наличия запаса топлива, не менее утвержденных нормативов запасов топлива</t>
  </si>
  <si>
    <r>
      <rPr>
        <sz val="12"/>
        <color theme="1"/>
        <rFont val="Times New Roman"/>
        <family val="1"/>
        <charset val="204"/>
      </rPr>
      <t>К</t>
    </r>
    <r>
      <rPr>
        <sz val="8"/>
        <color theme="1"/>
        <rFont val="Times New Roman"/>
        <family val="1"/>
        <charset val="204"/>
      </rPr>
      <t>запаст</t>
    </r>
  </si>
  <si>
    <r>
      <rPr>
        <sz val="12"/>
        <color theme="1"/>
        <rFont val="Times New Roman"/>
        <family val="1"/>
        <charset val="204"/>
      </rPr>
      <t>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запаст</t>
    </r>
    <r>
      <rPr>
        <sz val="12"/>
        <color theme="1"/>
        <rFont val="Times New Roman"/>
        <family val="1"/>
        <charset val="204"/>
      </rPr>
      <t>=1, если Запас</t>
    </r>
    <r>
      <rPr>
        <sz val="8"/>
        <color theme="1"/>
        <rFont val="Times New Roman"/>
        <family val="1"/>
        <charset val="204"/>
      </rPr>
      <t>факт</t>
    </r>
    <r>
      <rPr>
        <sz val="12"/>
        <color theme="1"/>
        <rFont val="Times New Roman"/>
        <family val="1"/>
        <charset val="204"/>
      </rPr>
      <t>≥Запас</t>
    </r>
    <r>
      <rPr>
        <sz val="8"/>
        <color theme="1"/>
        <rFont val="Times New Roman"/>
        <family val="1"/>
        <charset val="204"/>
      </rPr>
      <t>нормат</t>
    </r>
    <r>
      <rPr>
        <sz val="12"/>
        <color theme="1"/>
        <rFont val="Times New Roman"/>
        <family val="1"/>
        <charset val="204"/>
      </rPr>
      <t xml:space="preserve">
К</t>
    </r>
    <r>
      <rPr>
        <sz val="8"/>
        <color theme="1"/>
        <rFont val="Times New Roman"/>
        <family val="1"/>
        <charset val="204"/>
      </rPr>
      <t>запаст</t>
    </r>
    <r>
      <rPr>
        <sz val="12"/>
        <color theme="1"/>
        <rFont val="Times New Roman"/>
        <family val="1"/>
        <charset val="204"/>
      </rPr>
      <t>=0, если Запас</t>
    </r>
    <r>
      <rPr>
        <sz val="8"/>
        <color theme="1"/>
        <rFont val="Times New Roman"/>
        <family val="1"/>
        <charset val="204"/>
      </rPr>
      <t>факт</t>
    </r>
    <r>
      <rPr>
        <sz val="12"/>
        <color theme="1"/>
        <rFont val="Times New Roman"/>
        <family val="1"/>
        <charset val="204"/>
      </rPr>
      <t>&lt;Запас</t>
    </r>
    <r>
      <rPr>
        <sz val="8"/>
        <color theme="1"/>
        <rFont val="Times New Roman"/>
        <family val="1"/>
        <charset val="204"/>
      </rPr>
      <t>нормат</t>
    </r>
    <r>
      <rPr>
        <sz val="12"/>
        <color theme="1"/>
        <rFont val="Times New Roman"/>
        <family val="1"/>
        <charset val="204"/>
      </rPr>
      <t xml:space="preserve">
</t>
    </r>
  </si>
  <si>
    <t>1.6.10.2.1</t>
  </si>
  <si>
    <t xml:space="preserve">Фактический объем запаса топлива, тыс. т  </t>
  </si>
  <si>
    <r>
      <rPr>
        <sz val="12"/>
        <color theme="1"/>
        <rFont val="Times New Roman"/>
        <family val="1"/>
        <charset val="204"/>
      </rPr>
      <t>Запас</t>
    </r>
    <r>
      <rPr>
        <sz val="8"/>
        <color theme="1"/>
        <rFont val="Times New Roman"/>
        <family val="1"/>
        <charset val="204"/>
      </rPr>
      <t>факт</t>
    </r>
  </si>
  <si>
    <t>фактическое значение</t>
  </si>
  <si>
    <t>1.6.10.2.2</t>
  </si>
  <si>
    <t>Утвержденный нормативный объем запаса топлива, тыс. т</t>
  </si>
  <si>
    <r>
      <rPr>
        <sz val="12"/>
        <color theme="1"/>
        <rFont val="Times New Roman"/>
        <family val="1"/>
        <charset val="204"/>
      </rPr>
      <t>Запас</t>
    </r>
    <r>
      <rPr>
        <sz val="8"/>
        <color theme="1"/>
        <rFont val="Times New Roman"/>
        <family val="1"/>
        <charset val="204"/>
      </rPr>
      <t xml:space="preserve">нормат </t>
    </r>
  </si>
  <si>
    <t>1.6.11</t>
  </si>
  <si>
    <t xml:space="preserve">Утвержденный в соответствии с требованиями пункта 2.7.3 Правил технической эксплуатации тепловых энергоустановок,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
</t>
  </si>
  <si>
    <t xml:space="preserve">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</si>
  <si>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1.6.11.1</t>
  </si>
  <si>
    <t>1.6.12</t>
  </si>
  <si>
    <t xml:space="preserve">Наличие – 1
Отсутствие – 0
В случае если организация эксплуатирует только объекты, не являющиеся ОПО, значение принимается равным 1. 
</t>
  </si>
  <si>
    <t>1.7</t>
  </si>
  <si>
    <t>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</si>
  <si>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</si>
  <si>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</si>
  <si>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t>Крезерв</t>
  </si>
  <si>
    <t>1.8</t>
  </si>
  <si>
    <t>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</si>
  <si>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t>
  </si>
  <si>
    <t>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</si>
  <si>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К</t>
    </r>
    <r>
      <rPr>
        <sz val="8"/>
        <color theme="1"/>
        <rFont val="Times New Roman"/>
        <family val="1"/>
        <charset val="204"/>
      </rPr>
      <t>порядок</t>
    </r>
  </si>
  <si>
    <t xml:space="preserve">Наличие – 1
Отсутствие – 0 
</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</si>
  <si>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</si>
  <si>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</si>
  <si>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3</t>
  </si>
  <si>
    <t>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</si>
  <si>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</si>
  <si>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Показатель наличия утвержденного плана подготовки к отопительному периоду</t>
  </si>
  <si>
    <r>
      <rPr>
        <sz val="12"/>
        <rFont val="Times New Roman"/>
        <family val="1"/>
        <charset val="204"/>
      </rPr>
      <t>К</t>
    </r>
    <r>
      <rPr>
        <sz val="8"/>
        <rFont val="Times New Roman"/>
        <family val="1"/>
        <charset val="204"/>
      </rPr>
      <t>план</t>
    </r>
  </si>
  <si>
    <t>Оценочный лист для расчета индекса готовности к отопительному периоду владельцев тепловых сетей, не являющихся теплосетевыми организациями</t>
  </si>
  <si>
    <r>
      <rPr>
        <sz val="12"/>
        <color theme="1"/>
        <rFont val="Times New Roman"/>
        <family val="1"/>
        <charset val="204"/>
      </rPr>
      <t>И</t>
    </r>
    <r>
      <rPr>
        <sz val="8"/>
        <color theme="1"/>
        <rFont val="Times New Roman"/>
        <family val="1"/>
        <charset val="204"/>
      </rPr>
      <t>экс-тсо</t>
    </r>
    <r>
      <rPr>
        <sz val="12"/>
        <color theme="1"/>
        <rFont val="Times New Roman"/>
        <family val="1"/>
        <charset val="204"/>
      </rPr>
      <t>= К</t>
    </r>
    <r>
      <rPr>
        <sz val="8"/>
        <color theme="1"/>
        <rFont val="Times New Roman"/>
        <family val="1"/>
        <charset val="204"/>
      </rPr>
      <t>закон о тепл</t>
    </r>
    <r>
      <rPr>
        <sz val="12"/>
        <color theme="1"/>
        <rFont val="Times New Roman"/>
        <family val="1"/>
        <charset val="204"/>
      </rPr>
      <t>*0,9+К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*0,05
</t>
    </r>
  </si>
  <si>
    <t xml:space="preserve">Выполнить требования, установленные пунктами 1 – 4, 6, 7, 9 части 4 статьи 20 Федерального закона от 27 июля 2010 г. № 190-ФЗ «О теплоснабжении» (далее – Федеральный закон о теплоснабжении)
(пункт 10 Правил обеспечения готовности к отопительному периоду, утвержденных приказом Минэнерго России от 13 ноября 2024 г. № 2234 
(далее – Правила):
</t>
  </si>
  <si>
    <t xml:space="preserve">– </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</si>
  <si>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 К</t>
    </r>
    <r>
      <rPr>
        <sz val="8"/>
        <color theme="1"/>
        <rFont val="Times New Roman"/>
        <family val="1"/>
        <charset val="204"/>
      </rPr>
      <t>функ</t>
    </r>
    <r>
      <rPr>
        <sz val="12"/>
        <color theme="1"/>
        <rFont val="Times New Roman"/>
        <family val="1"/>
        <charset val="204"/>
      </rPr>
      <t>*0,05+К</t>
    </r>
    <r>
      <rPr>
        <sz val="8"/>
        <color theme="1"/>
        <rFont val="Times New Roman"/>
        <family val="1"/>
        <charset val="204"/>
      </rPr>
      <t>режим.налад</t>
    </r>
    <r>
      <rPr>
        <sz val="12"/>
        <color theme="1"/>
        <rFont val="Times New Roman"/>
        <family val="1"/>
        <charset val="204"/>
      </rPr>
      <t>*0,01+
К</t>
    </r>
    <r>
      <rPr>
        <sz val="8"/>
        <color theme="1"/>
        <rFont val="Times New Roman"/>
        <family val="1"/>
        <charset val="204"/>
      </rPr>
      <t>качест</t>
    </r>
    <r>
      <rPr>
        <sz val="12"/>
        <color theme="1"/>
        <rFont val="Times New Roman"/>
        <family val="1"/>
        <charset val="204"/>
      </rPr>
      <t>*0,01+К</t>
    </r>
    <r>
      <rPr>
        <sz val="8"/>
        <color theme="1"/>
        <rFont val="Times New Roman"/>
        <family val="1"/>
        <charset val="204"/>
      </rPr>
      <t>кач.строит</t>
    </r>
    <r>
      <rPr>
        <sz val="12"/>
        <color theme="1"/>
        <rFont val="Times New Roman"/>
        <family val="1"/>
        <charset val="204"/>
      </rPr>
      <t>*0,3+К</t>
    </r>
    <r>
      <rPr>
        <sz val="8"/>
        <color theme="1"/>
        <rFont val="Times New Roman"/>
        <family val="1"/>
        <charset val="204"/>
      </rPr>
      <t>надеж</t>
    </r>
    <r>
      <rPr>
        <sz val="12"/>
        <color theme="1"/>
        <rFont val="Times New Roman"/>
        <family val="1"/>
        <charset val="204"/>
      </rPr>
      <t>*0,62+
К</t>
    </r>
    <r>
      <rPr>
        <sz val="8"/>
        <color theme="1"/>
        <rFont val="Times New Roman"/>
        <family val="1"/>
        <charset val="204"/>
      </rPr>
      <t>порядок</t>
    </r>
    <r>
      <rPr>
        <sz val="12"/>
        <color theme="1"/>
        <rFont val="Times New Roman"/>
        <family val="1"/>
        <charset val="204"/>
      </rPr>
      <t xml:space="preserve">*0,01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</si>
  <si>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</si>
  <si>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</si>
  <si>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r>
      <rPr>
        <sz val="12"/>
        <color theme="1"/>
        <rFont val="Times New Roman"/>
        <family val="1"/>
        <charset val="204"/>
      </rPr>
      <t>К</t>
    </r>
    <r>
      <rPr>
        <sz val="8"/>
        <color theme="1"/>
        <rFont val="Times New Roman"/>
        <family val="1"/>
        <charset val="204"/>
      </rPr>
      <t>функц</t>
    </r>
    <r>
      <rPr>
        <sz val="12"/>
        <color theme="1"/>
        <rFont val="Times New Roman"/>
        <family val="1"/>
        <charset val="204"/>
      </rPr>
      <t>=К</t>
    </r>
    <r>
      <rPr>
        <sz val="8"/>
        <color theme="1"/>
        <rFont val="Times New Roman"/>
        <family val="1"/>
        <charset val="204"/>
      </rPr>
      <t>шт</t>
    </r>
    <r>
      <rPr>
        <sz val="12"/>
        <color theme="1"/>
        <rFont val="Times New Roman"/>
        <family val="1"/>
        <charset val="204"/>
      </rPr>
      <t>*0,1+К</t>
    </r>
    <r>
      <rPr>
        <sz val="8"/>
        <color theme="1"/>
        <rFont val="Times New Roman"/>
        <family val="1"/>
        <charset val="204"/>
      </rPr>
      <t>дисп</t>
    </r>
    <r>
      <rPr>
        <sz val="12"/>
        <color theme="1"/>
        <rFont val="Times New Roman"/>
        <family val="1"/>
        <charset val="204"/>
      </rPr>
      <t>*0,1+К</t>
    </r>
    <r>
      <rPr>
        <sz val="8"/>
        <color theme="1"/>
        <rFont val="Times New Roman"/>
        <family val="1"/>
        <charset val="204"/>
      </rPr>
      <t>перечень</t>
    </r>
    <r>
      <rPr>
        <sz val="12"/>
        <color theme="1"/>
        <rFont val="Times New Roman"/>
        <family val="1"/>
        <charset val="204"/>
      </rPr>
      <t>*0,1+
К</t>
    </r>
    <r>
      <rPr>
        <sz val="8"/>
        <color theme="1"/>
        <rFont val="Times New Roman"/>
        <family val="1"/>
        <charset val="204"/>
      </rPr>
      <t>эксп/произв.инстр</t>
    </r>
    <r>
      <rPr>
        <sz val="12"/>
        <color theme="1"/>
        <rFont val="Times New Roman"/>
        <family val="1"/>
        <charset val="204"/>
      </rPr>
      <t>*0,1+К</t>
    </r>
    <r>
      <rPr>
        <sz val="8"/>
        <color theme="1"/>
        <rFont val="Times New Roman"/>
        <family val="1"/>
        <charset val="204"/>
      </rPr>
      <t>знаний</t>
    </r>
    <r>
      <rPr>
        <sz val="12"/>
        <color theme="1"/>
        <rFont val="Times New Roman"/>
        <family val="1"/>
        <charset val="204"/>
      </rPr>
      <t>*0,1+
К</t>
    </r>
    <r>
      <rPr>
        <sz val="8"/>
        <color theme="1"/>
        <rFont val="Times New Roman"/>
        <family val="1"/>
        <charset val="204"/>
      </rPr>
      <t>обуч</t>
    </r>
    <r>
      <rPr>
        <sz val="12"/>
        <color theme="1"/>
        <rFont val="Times New Roman"/>
        <family val="1"/>
        <charset val="204"/>
      </rPr>
      <t>*0,1+К</t>
    </r>
    <r>
      <rPr>
        <sz val="8"/>
        <color theme="1"/>
        <rFont val="Times New Roman"/>
        <family val="1"/>
        <charset val="204"/>
      </rPr>
      <t>отв</t>
    </r>
    <r>
      <rPr>
        <sz val="12"/>
        <color theme="1"/>
        <rFont val="Times New Roman"/>
        <family val="1"/>
        <charset val="204"/>
      </rPr>
      <t>*0,1+К</t>
    </r>
    <r>
      <rPr>
        <sz val="8"/>
        <color theme="1"/>
        <rFont val="Times New Roman"/>
        <family val="1"/>
        <charset val="204"/>
      </rPr>
      <t>охр.труда</t>
    </r>
    <r>
      <rPr>
        <sz val="12"/>
        <color theme="1"/>
        <rFont val="Times New Roman"/>
        <family val="1"/>
        <charset val="204"/>
      </rPr>
      <t>*0,15+
К</t>
    </r>
    <r>
      <rPr>
        <sz val="8"/>
        <color theme="1"/>
        <rFont val="Times New Roman"/>
        <family val="1"/>
        <charset val="204"/>
      </rPr>
      <t>трен</t>
    </r>
    <r>
      <rPr>
        <sz val="12"/>
        <color theme="1"/>
        <rFont val="Times New Roman"/>
        <family val="1"/>
        <charset val="204"/>
      </rPr>
      <t xml:space="preserve">*0,15
</t>
    </r>
  </si>
  <si>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раздела 15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9.3.3 пункта 9 Правил)
</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</si>
  <si>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</si>
  <si>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</si>
  <si>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К</t>
    </r>
    <r>
      <rPr>
        <sz val="8"/>
        <color theme="1"/>
        <rFont val="Times New Roman"/>
        <family val="1"/>
        <charset val="204"/>
      </rPr>
      <t>перечень</t>
    </r>
    <r>
      <rPr>
        <sz val="12"/>
        <color theme="1"/>
        <rFont val="Times New Roman"/>
        <family val="1"/>
        <charset val="204"/>
      </rPr>
      <t>= К</t>
    </r>
    <r>
      <rPr>
        <sz val="8"/>
        <color theme="1"/>
        <rFont val="Times New Roman"/>
        <family val="1"/>
        <charset val="204"/>
      </rPr>
      <t>переченьОПО</t>
    </r>
    <r>
      <rPr>
        <sz val="12"/>
        <color theme="1"/>
        <rFont val="Times New Roman"/>
        <family val="1"/>
        <charset val="204"/>
      </rPr>
      <t>*0,5+ К</t>
    </r>
    <r>
      <rPr>
        <sz val="8"/>
        <color theme="1"/>
        <rFont val="Times New Roman"/>
        <family val="1"/>
        <charset val="204"/>
      </rPr>
      <t>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</si>
  <si>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</si>
  <si>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пунктом 2.3.23 Правил технической эксплуатации тепловых энергоустановок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</si>
  <si>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</si>
  <si>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К</t>
    </r>
    <r>
      <rPr>
        <sz val="8"/>
        <color theme="1"/>
        <rFont val="Times New Roman"/>
        <family val="1"/>
        <charset val="204"/>
      </rPr>
      <t>знаний</t>
    </r>
    <r>
      <rPr>
        <sz val="12"/>
        <color theme="1"/>
        <rFont val="Times New Roman"/>
        <family val="1"/>
        <charset val="204"/>
      </rPr>
      <t xml:space="preserve"> = 
К</t>
    </r>
    <r>
      <rPr>
        <sz val="8"/>
        <color theme="1"/>
        <rFont val="Times New Roman"/>
        <family val="1"/>
        <charset val="204"/>
      </rPr>
      <t>пров зн не ОПО</t>
    </r>
    <r>
      <rPr>
        <sz val="12"/>
        <color theme="1"/>
        <rFont val="Times New Roman"/>
        <family val="1"/>
        <charset val="204"/>
      </rPr>
      <t>*0,5+
К</t>
    </r>
    <r>
      <rPr>
        <sz val="8"/>
        <color theme="1"/>
        <rFont val="Times New Roman"/>
        <family val="1"/>
        <charset val="204"/>
      </rPr>
      <t>пров зн ОПО</t>
    </r>
    <r>
      <rPr>
        <sz val="12"/>
        <color theme="1"/>
        <rFont val="Times New Roman"/>
        <family val="1"/>
        <charset val="204"/>
      </rPr>
      <t xml:space="preserve">*0,5
Если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</si>
  <si>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Показатель наличия удостоверений о проверке знаний работников эксплуатирующей организации или записей журнала проверки знаний, протоколов проверки знаний, удостоверений о проверке знаний или журнала проверки знаний Правил технической эксплуатации электроустановок потребителей</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</si>
  <si>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</si>
  <si>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r>
      <rPr>
        <sz val="12"/>
        <color theme="1"/>
        <rFont val="Times New Roman"/>
        <family val="1"/>
        <charset val="204"/>
      </rPr>
      <t>Наличие – 1
Отсутствие – 0
В случае, если организация не обслуживает ОПО, то К</t>
    </r>
    <r>
      <rPr>
        <sz val="8"/>
        <color theme="1"/>
        <rFont val="Times New Roman"/>
        <family val="1"/>
        <charset val="204"/>
      </rPr>
      <t>обуч</t>
    </r>
    <r>
      <rPr>
        <sz val="12"/>
        <color theme="1"/>
        <rFont val="Times New Roman"/>
        <family val="1"/>
        <charset val="204"/>
      </rPr>
      <t xml:space="preserve"> принимается равным 1. 
</t>
    </r>
  </si>
  <si>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пунктами 2.1.2, 2.1.3 Правил технической эксплуатации тепловых энергоустановок,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</si>
  <si>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r>
      <rPr>
        <sz val="12"/>
        <color theme="1"/>
        <rFont val="Times New Roman"/>
        <family val="1"/>
        <charset val="204"/>
      </rPr>
      <t>К</t>
    </r>
    <r>
      <rPr>
        <sz val="8"/>
        <color theme="1"/>
        <rFont val="Times New Roman"/>
        <family val="1"/>
        <charset val="204"/>
      </rPr>
      <t>отв</t>
    </r>
    <r>
      <rPr>
        <sz val="12"/>
        <color theme="1"/>
        <rFont val="Times New Roman"/>
        <family val="1"/>
        <charset val="204"/>
      </rPr>
      <t xml:space="preserve"> = К</t>
    </r>
    <r>
      <rPr>
        <sz val="8"/>
        <color theme="1"/>
        <rFont val="Times New Roman"/>
        <family val="1"/>
        <charset val="204"/>
      </rPr>
      <t>отв неОПО</t>
    </r>
    <r>
      <rPr>
        <sz val="12"/>
        <color theme="1"/>
        <rFont val="Times New Roman"/>
        <family val="1"/>
        <charset val="204"/>
      </rPr>
      <t>*0,5+ К</t>
    </r>
    <r>
      <rPr>
        <sz val="8"/>
        <color theme="1"/>
        <rFont val="Times New Roman"/>
        <family val="1"/>
        <charset val="204"/>
      </rPr>
      <t>отв ОПО</t>
    </r>
    <r>
      <rPr>
        <sz val="12"/>
        <color theme="1"/>
        <rFont val="Times New Roman"/>
        <family val="1"/>
        <charset val="204"/>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</si>
  <si>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</si>
  <si>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</si>
  <si>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 xml:space="preserve">Разработанные и утвержденные в установленном порядке температурные графики, гидравлические режимы работы системы теплоснабжения на предстоящий отопительный период, разработанные в соответствии с пунктом 6.2.1 Правил технической эксплуатации тепловых энергоустановок, а также копии эксплуатационных инструкций по ведению и контролю режимов работы системы теплоснабжения (подпункт 9.3.11 пункта 9 Правил)
</t>
  </si>
  <si>
    <t xml:space="preserve">Обеспечивать качество теплоносителей 
(пункт 4 части 4 статьи 20 Федерального закона о теплоснабжении)
</t>
  </si>
  <si>
    <t xml:space="preserve">Разработанный в соответствии с пунктом 2.7.10 Правил технической эксплуатации тепловых энергоустановок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2.7.13 Правил технической эксплуатации тепловых энергоустановок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</si>
  <si>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экс-тсо</t>
    </r>
    <r>
      <rPr>
        <sz val="12"/>
        <color rgb="FFFF0000"/>
        <rFont val="Times New Roman"/>
        <family val="1"/>
        <charset val="204"/>
      </rPr>
      <t xml:space="preserve"> не может быть более 0,8 в случае, если данный показатель равен 0. </t>
    </r>
  </si>
  <si>
    <t xml:space="preserve">Обеспечивать надежное теплоснабжение потребителей (пункт 7 части 4 статьи 20 Федерального закона о теплоснабжении)
</t>
  </si>
  <si>
    <t>Документы, предусмотренные подпунктами 9.3.15, 9.3.16, 9.3.18 – 9.3.28 Правил</t>
  </si>
  <si>
    <r>
      <rPr>
        <sz val="12"/>
        <color theme="1"/>
        <rFont val="Times New Roman"/>
        <family val="1"/>
        <charset val="204"/>
      </rPr>
      <t>К</t>
    </r>
    <r>
      <rPr>
        <sz val="8"/>
        <color theme="1"/>
        <rFont val="Times New Roman"/>
        <family val="1"/>
        <charset val="204"/>
      </rPr>
      <t>надеж</t>
    </r>
    <r>
      <rPr>
        <sz val="12"/>
        <color theme="1"/>
        <rFont val="Times New Roman"/>
        <family val="1"/>
        <charset val="204"/>
      </rPr>
      <t>=К</t>
    </r>
    <r>
      <rPr>
        <sz val="8"/>
        <color theme="1"/>
        <rFont val="Times New Roman"/>
        <family val="1"/>
        <charset val="204"/>
      </rPr>
      <t>освид</t>
    </r>
    <r>
      <rPr>
        <sz val="12"/>
        <color theme="1"/>
        <rFont val="Times New Roman"/>
        <family val="1"/>
        <charset val="204"/>
      </rPr>
      <t>*0,01+К</t>
    </r>
    <r>
      <rPr>
        <sz val="8"/>
        <color theme="1"/>
        <rFont val="Times New Roman"/>
        <family val="1"/>
        <charset val="204"/>
      </rPr>
      <t>обсле</t>
    </r>
    <r>
      <rPr>
        <sz val="12"/>
        <color theme="1"/>
        <rFont val="Times New Roman"/>
        <family val="1"/>
        <charset val="204"/>
      </rPr>
      <t>д*0,05+
К</t>
    </r>
    <r>
      <rPr>
        <sz val="8"/>
        <color theme="1"/>
        <rFont val="Times New Roman"/>
        <family val="1"/>
        <charset val="204"/>
      </rPr>
      <t>испыт</t>
    </r>
    <r>
      <rPr>
        <sz val="12"/>
        <color theme="1"/>
        <rFont val="Times New Roman"/>
        <family val="1"/>
        <charset val="204"/>
      </rPr>
      <t>*0,05+К</t>
    </r>
    <r>
      <rPr>
        <sz val="8"/>
        <color theme="1"/>
        <rFont val="Times New Roman"/>
        <family val="1"/>
        <charset val="204"/>
      </rPr>
      <t>гидр</t>
    </r>
    <r>
      <rPr>
        <sz val="12"/>
        <color theme="1"/>
        <rFont val="Times New Roman"/>
        <family val="1"/>
        <charset val="204"/>
      </rPr>
      <t>*0,4+К</t>
    </r>
    <r>
      <rPr>
        <sz val="8"/>
        <color theme="1"/>
        <rFont val="Times New Roman"/>
        <family val="1"/>
        <charset val="204"/>
      </rPr>
      <t>шурф</t>
    </r>
    <r>
      <rPr>
        <sz val="12"/>
        <color theme="1"/>
        <rFont val="Times New Roman"/>
        <family val="1"/>
        <charset val="204"/>
      </rPr>
      <t>*0,02+
К</t>
    </r>
    <r>
      <rPr>
        <sz val="8"/>
        <color theme="1"/>
        <rFont val="Times New Roman"/>
        <family val="1"/>
        <charset val="204"/>
      </rPr>
      <t>очист.промыв</t>
    </r>
    <r>
      <rPr>
        <sz val="12"/>
        <color theme="1"/>
        <rFont val="Times New Roman"/>
        <family val="1"/>
        <charset val="204"/>
      </rPr>
      <t>*0,4+К</t>
    </r>
    <r>
      <rPr>
        <sz val="8"/>
        <color theme="1"/>
        <rFont val="Times New Roman"/>
        <family val="1"/>
        <charset val="204"/>
      </rPr>
      <t>электр.сопр</t>
    </r>
    <r>
      <rPr>
        <sz val="12"/>
        <color theme="1"/>
        <rFont val="Times New Roman"/>
        <family val="1"/>
        <charset val="204"/>
      </rPr>
      <t>*0,01+
К</t>
    </r>
    <r>
      <rPr>
        <sz val="8"/>
        <color theme="1"/>
        <rFont val="Times New Roman"/>
        <family val="1"/>
        <charset val="204"/>
      </rPr>
      <t>насос стан</t>
    </r>
    <r>
      <rPr>
        <sz val="12"/>
        <color theme="1"/>
        <rFont val="Times New Roman"/>
        <family val="1"/>
        <charset val="204"/>
      </rPr>
      <t>*0,01+К</t>
    </r>
    <r>
      <rPr>
        <sz val="8"/>
        <color theme="1"/>
        <rFont val="Times New Roman"/>
        <family val="1"/>
        <charset val="204"/>
      </rPr>
      <t>матер</t>
    </r>
    <r>
      <rPr>
        <sz val="12"/>
        <color theme="1"/>
        <rFont val="Times New Roman"/>
        <family val="1"/>
        <charset val="204"/>
      </rPr>
      <t>*0,04+К</t>
    </r>
    <r>
      <rPr>
        <sz val="8"/>
        <color theme="1"/>
        <rFont val="Times New Roman"/>
        <family val="1"/>
        <charset val="204"/>
      </rPr>
      <t>страх</t>
    </r>
    <r>
      <rPr>
        <sz val="12"/>
        <color theme="1"/>
        <rFont val="Times New Roman"/>
        <family val="1"/>
        <charset val="204"/>
      </rPr>
      <t xml:space="preserve">*0,01
</t>
    </r>
  </si>
  <si>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13.2 Правил технической эксплуатации тепловых энергоустановок;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</si>
  <si>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оборудования
</t>
  </si>
  <si>
    <t xml:space="preserve">Косвид= 
Косвид не ОПО *0,5+ 
Косвид ОПО*0,5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</si>
  <si>
    <t xml:space="preserve">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</si>
  <si>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3.1.3 Правил технической эксплуатации тепловых энергоустановок 
(подпункт 9.3.16 пункта 9 Правил)
</t>
  </si>
  <si>
    <t>Кобслед</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</si>
  <si>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пунктом 6.2.32 Правил технической эксплуатации тепловых энергоустановок 
(подпункт 9.3.18 пункта 9 Правил)
</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</si>
  <si>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</si>
  <si>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t xml:space="preserve">Акты проведения гидравлических испытаний на прочность и плотность трубопроводов тепловых сетей в соответствии с пунктом 6.2.16 Правил технической эксплуатации тепловых энергоустановок 
(подпункт 9.3.19 пункта 9 Правил)
</t>
  </si>
  <si>
    <t xml:space="preserve">Показатель наличия актов проведения гидравлических испытаний на прочность и плотность </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</si>
  <si>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r>
      <rPr>
        <sz val="12"/>
        <color theme="1"/>
        <rFont val="Times New Roman"/>
        <family val="1"/>
        <charset val="204"/>
      </rPr>
      <t xml:space="preserve">
</t>
    </r>
  </si>
  <si>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6.2.34 – 6.2.37 Правил технической эксплуатации тепловых энергоустановок 
(подпункт 9.3.20 пункта 9 Правил)
</t>
  </si>
  <si>
    <t>Акты о проведении очистки и промывки тепловых сетей, тепловых пунктов, требования к которым установлены пунктами 5.3.37, 6.2.17, 12.18 Правил технической эксплуатации тепловых энергоустановок. (подпункт 9.3.21 пункта 9 Правил)</t>
  </si>
  <si>
    <r>
      <rPr>
        <sz val="12"/>
        <color theme="1"/>
        <rFont val="Times New Roman"/>
        <family val="1"/>
        <charset val="204"/>
      </rPr>
      <t xml:space="preserve">Наличие – 1
Отсутствие – 0
</t>
    </r>
    <r>
      <rPr>
        <sz val="12"/>
        <color rgb="FFFF0000"/>
        <rFont val="Times New Roman"/>
        <family val="1"/>
        <charset val="204"/>
      </rPr>
      <t xml:space="preserve">Значение индекса готовности Иэкс-тсо не может быть более 0,8 в случае, если данный показатель равен 0. </t>
    </r>
  </si>
  <si>
    <t xml:space="preserve">Акт измерений удельного электрического сопротивления грунта и потенциалов блуждающих токов в соответствии с требованиями пункта 6.2.43 Правил технической эксплуатации тепловых энергоустановок 
(подпункт 9.3.23 Пункта 9 Правил)
</t>
  </si>
  <si>
    <t>Акт опробования работоспособности оборудования насосных станций, проведение которого установлено требованиями пункта 6.2.48 Правил технической эксплуатации тепловых энергоустановок 
(подпункт 9.3.24 Пункта 9 Правил)</t>
  </si>
  <si>
    <t>Показатель наличия запасов материалов, запорной арматуры, запасных частей, средств механизации</t>
  </si>
  <si>
    <r>
      <rPr>
        <sz val="14"/>
        <color theme="1"/>
        <rFont val="Times New Roman"/>
        <family val="1"/>
        <charset val="204"/>
      </rPr>
      <t>К</t>
    </r>
    <r>
      <rPr>
        <sz val="8"/>
        <color theme="1"/>
        <rFont val="Times New Roman"/>
        <family val="1"/>
        <charset val="204"/>
      </rPr>
      <t>матер</t>
    </r>
    <r>
      <rPr>
        <sz val="12"/>
        <color theme="1"/>
        <rFont val="Times New Roman"/>
        <family val="1"/>
        <charset val="204"/>
      </rPr>
      <t>=% наличия запас мат факт по инвентар/100</t>
    </r>
  </si>
  <si>
    <t xml:space="preserve">Наличие – 1
Отсутствие – 0
В случае если организация эксплуатирует только объекты, не являющиеся ОПО, значение принимается  равным 1 
</t>
  </si>
  <si>
    <t xml:space="preserve">Утвержденный в соответствии с требованиями пункта 15.4.3 Правил технической эксплуатации тепловых энергоустановок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 1437 ,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
(подпункт 9.3.28 пункта 9 Правил)
</t>
  </si>
  <si>
    <t xml:space="preserve">Наличие - 1
Отсутствие - 0
</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</si>
  <si>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</si>
  <si>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2.3.14, 2.3.15, 2.8.1, 
3.3.4 – 3.3.8, 4.1.1, 5.3.6, 5.3.26, 5.3.31, 5.3.32, 5.3.52, 6.2.16, 6.2.26, 6.2.32, 6.2.48, 6.2.52, 6.2.60, 6.2.62, 
8.2.1 – 8.2.5, 8.2.12, 8.2.13, 10.1.9, 11.1, 11.2, 11.5, 
15.1.5 – 15.1.7  Правил технической эксплуатации тепловых энергоустановок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
</t>
  </si>
  <si>
    <t>Обеспечить выполнение плана подготовки к отопительному периоду, предусмотренного пунктом 3 настоящих Правил (пункт 10 Правил)</t>
  </si>
  <si>
    <t xml:space="preserve">План подготовки к отопительному периоду 
(пункт 3 Правил)
</t>
  </si>
  <si>
    <t xml:space="preserve">Наличие - 1
Отсутствие - 0
</t>
  </si>
  <si>
    <t>Оценочный лист для расчета индекса готовности к отопительному периоду потребителей тепловой энергии, теплопотребляющие установки которых подключены (технологически присоединены) к системе теплоснабжения, приобретающих тепловую энергию (мощность), теплоноситель для использования на принадлежащих им на праве собственности или ином законном основании теплопотребляющих установках, управляющих организаций, а также товариществ собственников жилья, жилищных кооперативов, жилищно-строительных кооперативов или иных специализированных потребительских кооперативов при условии осуществления ими деятельности по управлению многоквартирными домами, а также лиц, с которыми в соответствии с частью 1 статьи 164 Жилищного кодекса Российской Федерации собственниками помещений в многоквартирном доме заключены договоры оказания услуг по содержанию и (или) выполнению работ по ремонту общего имущества в целях надлежащего содержания и (или) ремонта внутридомовой системы отопления в многоквартирном доме, или председателя совета многоквартирного дома в случае, если собственниками помещений в многоквартирном доме не принято решение о заключении таких договоров, или муниципальными образованиями в случае, если способ управления многоквартирным домом не выбран или выбранный способ управления не реализован</t>
  </si>
  <si>
    <r>
      <rPr>
        <sz val="12"/>
        <color theme="1"/>
        <rFont val="Times New Roman"/>
        <family val="1"/>
        <charset val="204"/>
      </rPr>
      <t>И</t>
    </r>
    <r>
      <rPr>
        <sz val="8"/>
        <color theme="1"/>
        <rFont val="Times New Roman"/>
        <family val="1"/>
        <charset val="204"/>
      </rPr>
      <t>потр</t>
    </r>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*0,85+ К</t>
    </r>
    <r>
      <rPr>
        <sz val="8"/>
        <color theme="1"/>
        <rFont val="Times New Roman"/>
        <family val="1"/>
        <charset val="204"/>
      </rPr>
      <t>жил.фонд</t>
    </r>
    <r>
      <rPr>
        <sz val="12"/>
        <color theme="1"/>
        <rFont val="Times New Roman"/>
        <family val="1"/>
        <charset val="204"/>
      </rPr>
      <t>*0,06 +К</t>
    </r>
    <r>
      <rPr>
        <sz val="8"/>
        <color theme="1"/>
        <rFont val="Times New Roman"/>
        <family val="1"/>
        <charset val="204"/>
      </rPr>
      <t>газ</t>
    </r>
    <r>
      <rPr>
        <sz val="12"/>
        <color theme="1"/>
        <rFont val="Times New Roman"/>
        <family val="1"/>
        <charset val="204"/>
      </rPr>
      <t>*0,02+К</t>
    </r>
    <r>
      <rPr>
        <sz val="8"/>
        <color theme="1"/>
        <rFont val="Times New Roman"/>
        <family val="1"/>
        <charset val="204"/>
      </rPr>
      <t>предп</t>
    </r>
    <r>
      <rPr>
        <sz val="12"/>
        <color theme="1"/>
        <rFont val="Times New Roman"/>
        <family val="1"/>
        <charset val="204"/>
      </rPr>
      <t>*0,05+К</t>
    </r>
    <r>
      <rPr>
        <sz val="8"/>
        <color theme="1"/>
        <rFont val="Times New Roman"/>
        <family val="1"/>
        <charset val="204"/>
      </rPr>
      <t>план</t>
    </r>
    <r>
      <rPr>
        <sz val="12"/>
        <color theme="1"/>
        <rFont val="Times New Roman"/>
        <family val="1"/>
        <charset val="204"/>
      </rPr>
      <t xml:space="preserve">*0,02
</t>
    </r>
  </si>
  <si>
    <t>Выполнить требования, установленные частью 6 статьи 20 Федерального закона от 27 июля 2010 г. № 190-ФЗ «О теплоснабжении» (далее – Федеральный закон о теплоснабжении)
(подпункт 11.1 пункта 11 Правил обеспечения готовности к отопительному периоду, утвержденных приказом Минэнерго России от 13 ноября 2024 г. № 2234 (далее – Правила):</t>
  </si>
  <si>
    <r>
      <rPr>
        <sz val="12"/>
        <color theme="1"/>
        <rFont val="Times New Roman"/>
        <family val="1"/>
        <charset val="204"/>
      </rPr>
      <t>К</t>
    </r>
    <r>
      <rPr>
        <sz val="8"/>
        <color theme="1"/>
        <rFont val="Times New Roman"/>
        <family val="1"/>
        <charset val="204"/>
      </rPr>
      <t>закон о тепл</t>
    </r>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*0,8+К</t>
    </r>
    <r>
      <rPr>
        <sz val="8"/>
        <color theme="1"/>
        <rFont val="Times New Roman"/>
        <family val="1"/>
        <charset val="204"/>
      </rPr>
      <t>режим</t>
    </r>
    <r>
      <rPr>
        <sz val="12"/>
        <color theme="1"/>
        <rFont val="Times New Roman"/>
        <family val="1"/>
        <charset val="204"/>
      </rPr>
      <t>*0,03+
К</t>
    </r>
    <r>
      <rPr>
        <sz val="8"/>
        <color theme="1"/>
        <rFont val="Times New Roman"/>
        <family val="1"/>
        <charset val="204"/>
      </rPr>
      <t>задолж</t>
    </r>
    <r>
      <rPr>
        <sz val="12"/>
        <color theme="1"/>
        <rFont val="Times New Roman"/>
        <family val="1"/>
        <charset val="204"/>
      </rPr>
      <t>*0,15+К</t>
    </r>
    <r>
      <rPr>
        <sz val="8"/>
        <color theme="1"/>
        <rFont val="Times New Roman"/>
        <family val="1"/>
        <charset val="204"/>
      </rPr>
      <t>учет</t>
    </r>
    <r>
      <rPr>
        <sz val="12"/>
        <color theme="1"/>
        <rFont val="Times New Roman"/>
        <family val="1"/>
        <charset val="204"/>
      </rPr>
      <t>*0,02</t>
    </r>
  </si>
  <si>
    <t>Обеспечивать эксплуатацию теплопотребляющих установок в соответствии с требованиями безопасности в сфере теплоснабжения, установленными статьей 23.2  Федерального закона о теплоснабжении (пункт 1 части 6 статьи 20 Федерального закона о теплоснабжении)</t>
  </si>
  <si>
    <t xml:space="preserve">Документы, предусмотренные подпунктами 11.5.1 – 11.5.10 пункта 11 Правил </t>
  </si>
  <si>
    <t>Показатель обеспечения эксплуатации теплопотребляющих установок в соответствии с требованиями безопасности</t>
  </si>
  <si>
    <r>
      <rPr>
        <sz val="12"/>
        <color theme="1"/>
        <rFont val="Times New Roman"/>
        <family val="1"/>
        <charset val="204"/>
      </rPr>
      <t>К</t>
    </r>
    <r>
      <rPr>
        <sz val="8"/>
        <color theme="1"/>
        <rFont val="Times New Roman"/>
        <family val="1"/>
        <charset val="204"/>
      </rPr>
      <t>безопасн</t>
    </r>
  </si>
  <si>
    <r>
      <rPr>
        <sz val="12"/>
        <color theme="1"/>
        <rFont val="Times New Roman"/>
        <family val="1"/>
        <charset val="204"/>
      </rP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
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
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
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
К</t>
    </r>
    <r>
      <rPr>
        <sz val="8"/>
        <color theme="1"/>
        <rFont val="Times New Roman"/>
        <family val="1"/>
        <charset val="204"/>
      </rPr>
      <t>регул.темпер</t>
    </r>
    <r>
      <rPr>
        <sz val="12"/>
        <color theme="1"/>
        <rFont val="Times New Roman"/>
        <family val="1"/>
        <charset val="204"/>
      </rPr>
      <t xml:space="preserve">*0,01
</t>
    </r>
  </si>
  <si>
    <t xml:space="preserve">Акты промывки теплопотребляющей установки, проведенной в присутствии представителя единой теплоснабжающей организации, в зону (зоны) деятельности которой входит система (системы) теплоснабжения, установленные требованиями пункта 9.2.9 Правил технической эксплуатации тепловых энергоустановок, утвержденных приказом Минэнерго России от 24 марта 2003 г. № 115  (далее – Правила технической эксплуатации тепловых энергоустановок)
(подпункт 11.5.1 пункта 11 Правил)
</t>
  </si>
  <si>
    <t xml:space="preserve">Показатель наличия акта промывки теплопотребляющей установки </t>
  </si>
  <si>
    <r>
      <rPr>
        <sz val="12"/>
        <color theme="1"/>
        <rFont val="Times New Roman"/>
        <family val="1"/>
        <charset val="204"/>
      </rPr>
      <t>К</t>
    </r>
    <r>
      <rPr>
        <sz val="8"/>
        <color theme="1"/>
        <rFont val="Times New Roman"/>
        <family val="1"/>
        <charset val="204"/>
      </rPr>
      <t>промыв</t>
    </r>
  </si>
  <si>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</si>
  <si>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 xml:space="preserve">Акты о проведении наладки режимов потребления тепловой энергии и (или) теплоносителя (в том числе тепловых и гидравлических режимов) теплового пункта, внутридомовых сетей и теплопотребляющих установок, актов об установке и пломбировании дроссельных (ограничительных) устройств во внутренних системах, включая элеваторы и шайбы на линиях рециркуляции горячего водоснабжения в соответствии с пунктом 9.3.25 Правил технической эксплуатации тепловых энергоустановок 
(подпункт 11.5.2 пункта 11 Правил)
</t>
  </si>
  <si>
    <t xml:space="preserve">Показатель наличия актов о проведении наладки режимов потребления тепловой энергии и (или) теплоносителя </t>
  </si>
  <si>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</si>
  <si>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Показатель наличия акта проверки (осмотра) запорной арматуры и арматуры постоянного регулирования</t>
  </si>
  <si>
    <r>
      <rPr>
        <sz val="12"/>
        <color theme="1"/>
        <rFont val="Times New Roman"/>
        <family val="1"/>
        <charset val="204"/>
      </rPr>
      <t>К</t>
    </r>
    <r>
      <rPr>
        <sz val="8"/>
        <color theme="1"/>
        <rFont val="Times New Roman"/>
        <family val="1"/>
        <charset val="204"/>
      </rPr>
      <t>арм</t>
    </r>
  </si>
  <si>
    <t>Установленные пунктами 2.1.2, 2.1.3 Правил технической эксплуатации тепловых энергоустановок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и (или) установленные пунктом 228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опасных производственных объектах (далее – ОПО)
(подпункт 11.5.4 пункта 11 Правил)</t>
  </si>
  <si>
    <t>Показатель назначения ответственных лиц за безопасную эксплуатацию тепловых энергоустановок</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</si>
  <si>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</si>
  <si>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Показатель наличия актов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t>
  </si>
  <si>
    <r>
      <rPr>
        <sz val="12"/>
        <color theme="1"/>
        <rFont val="Times New Roman"/>
        <family val="1"/>
        <charset val="204"/>
      </rP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</si>
  <si>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</si>
  <si>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
</t>
  </si>
  <si>
    <t xml:space="preserve">Утвержденные в соответствии с требованиями пункта 2.2 Правил технической эксплуатации тепловых энергоустановок эксплуатационные инструкции объектов теплоснабжения и (или) производственные инструкции, разработанные в соответствии с пунктом 278 Правил промышленной безопасности 
(подпункт 11.5.7 пункта 11 Правил)
</t>
  </si>
  <si>
    <t xml:space="preserve">Паспорта тепловых пунктов или копии паспортов тепловых пунктов в соответствии с пунктом 9.1.5 Правил технической эксплуатации тепловых энергоустановок, а также проектно-техническая документация на здание (сооружение) в части внутренних систем теплоснабжения по теплопотребляющим установкам, установленным в здании (сооружении) 
(подпункт 11.5.8 пункта 11 Правил)
</t>
  </si>
  <si>
    <t>Показатель наличия паспортов тепловых пунктов и проектно-технической документации на здание в части внутренних систем теплоснабжения по теплопотребляющим установкам</t>
  </si>
  <si>
    <r>
      <rPr>
        <sz val="12"/>
        <color theme="1"/>
        <rFont val="Times New Roman"/>
        <family val="1"/>
        <charset val="204"/>
      </rPr>
      <t>К</t>
    </r>
    <r>
      <rPr>
        <sz val="8"/>
        <color theme="1"/>
        <rFont val="Times New Roman"/>
        <family val="1"/>
        <charset val="204"/>
      </rPr>
      <t>паспорт.тепл.пункт</t>
    </r>
  </si>
  <si>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11.5.9 пункта 11 Правил)
</t>
  </si>
  <si>
    <t xml:space="preserve">Акты или документы, подтверждающие проверку работоспособности автоматических регуляторов температуры воды, подаваемой в системы горячего водоснабжения, а также проверку настроечных характеристик и установок систем регулирования и (или) регуляторов температуры и давления теплоносителя на системы отопления и воды на системы горячего водоснабжения, ограничения расхода сетевой воды через тепловой пункт в соответствии с пунктами 9.3.22, 9.4.18 Правил технической эксплуатации тепловых энергоустановок
(подпункт 11.5.10 пункта 11 Правил)
</t>
  </si>
  <si>
    <t>Показатель наличия актов или документов, подтверждающих работоспособность автоматических регуляторов температуры воды</t>
  </si>
  <si>
    <r>
      <rPr>
        <sz val="12"/>
        <color theme="1"/>
        <rFont val="Times New Roman"/>
        <family val="1"/>
        <charset val="204"/>
      </rPr>
      <t>К</t>
    </r>
    <r>
      <rPr>
        <sz val="8"/>
        <color theme="1"/>
        <rFont val="Times New Roman"/>
        <family val="1"/>
        <charset val="204"/>
      </rPr>
      <t>регул.темпер</t>
    </r>
  </si>
  <si>
    <t>Обеспечивать готовность к соблюдению указанного в договоре теплоснабжения режима потребления тепловой энергии 
(пункт 2 части 6 статьи 20 Федерального закона о теплоснабжении)</t>
  </si>
  <si>
    <t>Документы, предусмотренные подпунктами 11.5.11, 11.5.19 пункта 11 Правил</t>
  </si>
  <si>
    <t>Показатель обеспечения соблюдения указанного в договоре теплоснабжения режима потребления тепловой энергии</t>
  </si>
  <si>
    <r>
      <rPr>
        <sz val="12"/>
        <color theme="1"/>
        <rFont val="Times New Roman"/>
        <family val="1"/>
        <charset val="204"/>
      </rPr>
      <t>К</t>
    </r>
    <r>
      <rPr>
        <sz val="8"/>
        <color theme="1"/>
        <rFont val="Times New Roman"/>
        <family val="1"/>
        <charset val="204"/>
      </rPr>
      <t>режим</t>
    </r>
  </si>
  <si>
    <r>
      <rPr>
        <sz val="12"/>
        <color theme="1"/>
        <rFont val="Times New Roman"/>
        <family val="1"/>
        <charset val="204"/>
      </rPr>
      <t>К</t>
    </r>
    <r>
      <rPr>
        <sz val="8"/>
        <color theme="1"/>
        <rFont val="Times New Roman"/>
        <family val="1"/>
        <charset val="204"/>
      </rPr>
      <t>режим</t>
    </r>
    <r>
      <rPr>
        <sz val="12"/>
        <color theme="1"/>
        <rFont val="Times New Roman"/>
        <family val="1"/>
        <charset val="204"/>
      </rPr>
      <t>=0,5*К</t>
    </r>
    <r>
      <rPr>
        <sz val="8"/>
        <color theme="1"/>
        <rFont val="Times New Roman"/>
        <family val="1"/>
        <charset val="204"/>
      </rPr>
      <t>врез</t>
    </r>
    <r>
      <rPr>
        <sz val="12"/>
        <color theme="1"/>
        <rFont val="Times New Roman"/>
        <family val="1"/>
        <charset val="204"/>
      </rPr>
      <t>+0,5*К</t>
    </r>
    <r>
      <rPr>
        <sz val="8"/>
        <color theme="1"/>
        <rFont val="Times New Roman"/>
        <family val="1"/>
        <charset val="204"/>
      </rPr>
      <t>тех.готов</t>
    </r>
  </si>
  <si>
    <t xml:space="preserve">Акты осмотра объектов теплоснабжения и теплопотребляющих установок на предмет наличия несанкционированных врезок для разбора сетевой воды или потребления тепловой энергии на теплопотребляющих энергоустановках, или для переключения закрытой системы теплоснабжения на открытую систему теплоснабжения с разбором сетевой воды или отступлений от проектного решения
(подпункт 11.5.11 пункта 11 Правил)
</t>
  </si>
  <si>
    <t xml:space="preserve">Показатель наличия актов осмотра объектов теплоснабжения и теплопотребляющих установок на предмет наличия несанкционированных врезок </t>
  </si>
  <si>
    <r>
      <rPr>
        <sz val="12"/>
        <color theme="1"/>
        <rFont val="Times New Roman"/>
        <family val="1"/>
        <charset val="204"/>
      </rPr>
      <t>К</t>
    </r>
    <r>
      <rPr>
        <sz val="8"/>
        <color theme="1"/>
        <rFont val="Times New Roman"/>
        <family val="1"/>
        <charset val="204"/>
      </rPr>
      <t>врез</t>
    </r>
  </si>
  <si>
    <t xml:space="preserve">Подписанный представителем теплоснабжающей организации и уполномоченным представителем потребителя тепловой энергии акт проверки технической готовности теплопотребляющей установки объекта к отопительному периоду, составленный по результатам анализа документов и визуального осмотра, с указанием выявленных замечаний, свидетельствующих о несоблюдении потребителем требований безопасной эксплуатации теплопотребляющих установок
и (или) невыполнении мероприятий, обеспечивающих соблюдение указанного в договоре теплоснабжения или предусмотренного нормативными актами режима потребления тепловой энергии (подпункт 11.5.19 пункта 11 Правил)
</t>
  </si>
  <si>
    <t>Показатель наличия актов проверки технической готовности теплопотребляющей установки объекта к отопительному периоду</t>
  </si>
  <si>
    <r>
      <rPr>
        <sz val="12"/>
        <color theme="1"/>
        <rFont val="Times New Roman"/>
        <family val="1"/>
        <charset val="204"/>
      </rPr>
      <t>К</t>
    </r>
    <r>
      <rPr>
        <sz val="8"/>
        <color theme="1"/>
        <rFont val="Times New Roman"/>
        <family val="1"/>
        <charset val="204"/>
      </rPr>
      <t>тех.готов</t>
    </r>
  </si>
  <si>
    <t>Обеспечивать отсутствие задолженности за поставленные тепловую энергию (мощность), теплоноситель 
(пункт 3 части 6 статьи 20 Федерального закона о теплоснабжении)</t>
  </si>
  <si>
    <t>Документы, предусмотренные подпунктами 11.5.12, 11.5.13 пункта 11 Правил</t>
  </si>
  <si>
    <t>Показатель отсутствия задолженности за поставленные тепловую энергию</t>
  </si>
  <si>
    <r>
      <rPr>
        <sz val="12"/>
        <color theme="1"/>
        <rFont val="Times New Roman"/>
        <family val="1"/>
        <charset val="204"/>
      </rPr>
      <t>К</t>
    </r>
    <r>
      <rPr>
        <sz val="8"/>
        <color theme="1"/>
        <rFont val="Times New Roman"/>
        <family val="1"/>
        <charset val="204"/>
      </rPr>
      <t>задолж</t>
    </r>
  </si>
  <si>
    <r>
      <rPr>
        <sz val="12"/>
        <color theme="1"/>
        <rFont val="Times New Roman"/>
        <family val="1"/>
        <charset val="204"/>
      </rPr>
      <t>К</t>
    </r>
    <r>
      <rPr>
        <sz val="8"/>
        <color theme="1"/>
        <rFont val="Times New Roman"/>
        <family val="1"/>
        <charset val="204"/>
      </rPr>
      <t>задолж</t>
    </r>
    <r>
      <rPr>
        <sz val="12"/>
        <color theme="1"/>
        <rFont val="Times New Roman"/>
        <family val="1"/>
        <charset val="204"/>
      </rPr>
      <t>=К</t>
    </r>
    <r>
      <rPr>
        <sz val="8"/>
        <color theme="1"/>
        <rFont val="Times New Roman"/>
        <family val="1"/>
        <charset val="204"/>
      </rPr>
      <t>договор</t>
    </r>
    <r>
      <rPr>
        <sz val="12"/>
        <color theme="1"/>
        <rFont val="Times New Roman"/>
        <family val="1"/>
        <charset val="204"/>
      </rPr>
      <t>*0,05+К</t>
    </r>
    <r>
      <rPr>
        <sz val="8"/>
        <color theme="1"/>
        <rFont val="Times New Roman"/>
        <family val="1"/>
        <charset val="204"/>
      </rPr>
      <t>свер</t>
    </r>
    <r>
      <rPr>
        <sz val="12"/>
        <color theme="1"/>
        <rFont val="Times New Roman"/>
        <family val="1"/>
        <charset val="204"/>
      </rPr>
      <t xml:space="preserve">*0,95
</t>
    </r>
  </si>
  <si>
    <t>1.3.1</t>
  </si>
  <si>
    <t xml:space="preserve">Копии заключенных договоров теплоснабжения и (или) договоров оказания услуг по поддержанию резервной тепловой мощности 
(подпункт 11.5.12 пункта 11 Правил)
</t>
  </si>
  <si>
    <t>Показатель наличия заключенных договоров теплоснабжения и (или) договоров оказания услуг по поддержанию резервной тепловой мощности</t>
  </si>
  <si>
    <r>
      <rPr>
        <sz val="12"/>
        <color theme="1"/>
        <rFont val="Times New Roman"/>
        <family val="1"/>
        <charset val="204"/>
      </rPr>
      <t>К</t>
    </r>
    <r>
      <rPr>
        <sz val="8"/>
        <color theme="1"/>
        <rFont val="Times New Roman"/>
        <family val="1"/>
        <charset val="204"/>
      </rPr>
      <t>договор</t>
    </r>
  </si>
  <si>
    <t>1.3.2</t>
  </si>
  <si>
    <t xml:space="preserve">Акт сверки расчетов за поставленные тепловую энергию (мощность), теплоноситель, горячую воду, оказание услуг по поддержанию резервной тепловой мощности по состоянию на дату проверки, подтверждающий отсутствие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
(подпункт 11.5.13 пункта 11 Правил)
</t>
  </si>
  <si>
    <t>Показатель отсутствия задолженности либо подписанное сторонами соглашение, подтверждающее урегулирование с теплоснабжающей организацией порядка погашения всей существующей задолженности</t>
  </si>
  <si>
    <r>
      <rPr>
        <sz val="12"/>
        <color theme="1"/>
        <rFont val="Times New Roman"/>
        <family val="1"/>
        <charset val="204"/>
      </rPr>
      <t>К</t>
    </r>
    <r>
      <rPr>
        <sz val="8"/>
        <color theme="1"/>
        <rFont val="Times New Roman"/>
        <family val="1"/>
        <charset val="204"/>
      </rPr>
      <t>свер</t>
    </r>
  </si>
  <si>
    <t>Организовывать коммерческий учет тепловой энергии, теплоносителя в соответствии с требованиями, установленными статьей 19 Закона о теплоснабжении (пункт 4 части 6 статьи 20 Федерального закона о теплоснабжении)</t>
  </si>
  <si>
    <t>Документы, предусмотренные подпунктами 11.5.14, 11.5.15 пункта 11 Правил</t>
  </si>
  <si>
    <t>Показатель организации коммерческого учета тепловой энергии, теплоносителя</t>
  </si>
  <si>
    <r>
      <rPr>
        <sz val="12"/>
        <color theme="1"/>
        <rFont val="Times New Roman"/>
        <family val="1"/>
        <charset val="204"/>
      </rPr>
      <t>К</t>
    </r>
    <r>
      <rPr>
        <sz val="8"/>
        <color theme="1"/>
        <rFont val="Times New Roman"/>
        <family val="1"/>
        <charset val="204"/>
      </rPr>
      <t>учет</t>
    </r>
  </si>
  <si>
    <r>
      <rPr>
        <sz val="12"/>
        <color theme="1"/>
        <rFont val="Times New Roman"/>
        <family val="1"/>
        <charset val="204"/>
      </rPr>
      <t>К</t>
    </r>
    <r>
      <rPr>
        <sz val="8"/>
        <color theme="1"/>
        <rFont val="Times New Roman"/>
        <family val="1"/>
        <charset val="204"/>
      </rPr>
      <t>учет</t>
    </r>
    <r>
      <rPr>
        <sz val="12"/>
        <color theme="1"/>
        <rFont val="Times New Roman"/>
        <family val="1"/>
        <charset val="204"/>
      </rPr>
      <t>=К</t>
    </r>
    <r>
      <rPr>
        <sz val="8"/>
        <color theme="1"/>
        <rFont val="Times New Roman"/>
        <family val="1"/>
        <charset val="204"/>
      </rPr>
      <t>провер.уз.уч</t>
    </r>
    <r>
      <rPr>
        <sz val="12"/>
        <color theme="1"/>
        <rFont val="Times New Roman"/>
        <family val="1"/>
        <charset val="204"/>
      </rPr>
      <t>*0,5+К</t>
    </r>
    <r>
      <rPr>
        <sz val="8"/>
        <color theme="1"/>
        <rFont val="Times New Roman"/>
        <family val="1"/>
        <charset val="204"/>
      </rPr>
      <t>провер.кип</t>
    </r>
    <r>
      <rPr>
        <sz val="12"/>
        <color theme="1"/>
        <rFont val="Times New Roman"/>
        <family val="1"/>
        <charset val="204"/>
      </rPr>
      <t xml:space="preserve">*0,5
</t>
    </r>
  </si>
  <si>
    <t>1.4.1</t>
  </si>
  <si>
    <t xml:space="preserve">Акты периодической проверки узла учета, составленные в соответствии с пунктом 73 Правил коммерческого учета, утвержденных постановлением Правительства Российской Федерации от 18 ноября 2013 № 1034, акты разграничения балансовой принадлежности
(подпункт 11.5.14 пункта 11 Правил)
</t>
  </si>
  <si>
    <t xml:space="preserve">Показатель наличия акта проверки узла учета </t>
  </si>
  <si>
    <r>
      <rPr>
        <sz val="12"/>
        <color theme="1"/>
        <rFont val="Times New Roman"/>
        <family val="1"/>
        <charset val="204"/>
      </rPr>
      <t>К</t>
    </r>
    <r>
      <rPr>
        <sz val="8"/>
        <color theme="1"/>
        <rFont val="Times New Roman"/>
        <family val="1"/>
        <charset val="204"/>
      </rPr>
      <t>провер.уз.уч</t>
    </r>
  </si>
  <si>
    <t>1.4.2</t>
  </si>
  <si>
    <t xml:space="preserve">Акты проверки контрольно-измерительных приборов в тепловом пункте, с обязательным указанием заводских номеров, отметки о наличии паспортов контрольно-измерительных приборов
(подпункт 11.5.15 пункта 11 Правил)
</t>
  </si>
  <si>
    <t>Показатель наличия актов проверки контрольно-измерительных приборов в тепловом пункте</t>
  </si>
  <si>
    <r>
      <rPr>
        <sz val="12"/>
        <color theme="1"/>
        <rFont val="Times New Roman"/>
        <family val="1"/>
        <charset val="204"/>
      </rPr>
      <t>К</t>
    </r>
    <r>
      <rPr>
        <sz val="8"/>
        <color theme="1"/>
        <rFont val="Times New Roman"/>
        <family val="1"/>
        <charset val="204"/>
      </rPr>
      <t>провер.кип</t>
    </r>
  </si>
  <si>
    <t>В случае эксплуатации жилищного фонда обеспечить выполнение требований Правил и норм технической эксплуатации жилищного фонда, утвержденных постановлением Госстроя Российской Федерации от 27 сентября 2003 № 170  (далее – Правила и нормы технической эксплуатации жилищного фонда) 
(подпункт 11.2 пункта 11 Правил)</t>
  </si>
  <si>
    <t>Документы, предусмотренные подпунктами 11.5.16, 11.5.17 пункта 11 Правил</t>
  </si>
  <si>
    <t>Показатель выполнения Правил и норм технической эксплуатации жилищного фонда</t>
  </si>
  <si>
    <r>
      <rPr>
        <sz val="12"/>
        <color theme="1"/>
        <rFont val="Times New Roman"/>
        <family val="1"/>
        <charset val="204"/>
      </rPr>
      <t>К</t>
    </r>
    <r>
      <rPr>
        <sz val="8"/>
        <color theme="1"/>
        <rFont val="Times New Roman"/>
        <family val="1"/>
        <charset val="204"/>
      </rPr>
      <t>жил.фонд</t>
    </r>
  </si>
  <si>
    <r>
      <rPr>
        <sz val="12"/>
        <color theme="1"/>
        <rFont val="Times New Roman"/>
        <family val="1"/>
        <charset val="204"/>
      </rPr>
      <t>К</t>
    </r>
    <r>
      <rPr>
        <sz val="8"/>
        <color theme="1"/>
        <rFont val="Times New Roman"/>
        <family val="1"/>
        <charset val="204"/>
      </rPr>
      <t>жил.фонд</t>
    </r>
    <r>
      <rPr>
        <sz val="12"/>
        <color theme="1"/>
        <rFont val="Times New Roman"/>
        <family val="1"/>
        <charset val="204"/>
      </rPr>
      <t>=К</t>
    </r>
    <r>
      <rPr>
        <sz val="8"/>
        <color theme="1"/>
        <rFont val="Times New Roman"/>
        <family val="1"/>
        <charset val="204"/>
      </rPr>
      <t>контур</t>
    </r>
    <r>
      <rPr>
        <sz val="12"/>
        <color theme="1"/>
        <rFont val="Times New Roman"/>
        <family val="1"/>
        <charset val="204"/>
      </rPr>
      <t>*0,7+К</t>
    </r>
    <r>
      <rPr>
        <sz val="8"/>
        <color theme="1"/>
        <rFont val="Times New Roman"/>
        <family val="1"/>
        <charset val="204"/>
      </rPr>
      <t>дезинф</t>
    </r>
    <r>
      <rPr>
        <sz val="12"/>
        <color theme="1"/>
        <rFont val="Times New Roman"/>
        <family val="1"/>
        <charset val="204"/>
      </rPr>
      <t>*0,3</t>
    </r>
  </si>
  <si>
    <t>Акт выполненных работ по подготовке к отопительному периоду теплового контура здания в соответствии с требованиями пункта 2.6.10 Правил и норм технической эксплуатации жилищного фонда
(подпункт 11.5.16 пункта 11 Правил)</t>
  </si>
  <si>
    <t>Показатель выполнения работ по подготовке к отопительному периоду теплового контура здания</t>
  </si>
  <si>
    <r>
      <rPr>
        <sz val="12"/>
        <color theme="1"/>
        <rFont val="Times New Roman"/>
        <family val="1"/>
        <charset val="204"/>
      </rPr>
      <t>К</t>
    </r>
    <r>
      <rPr>
        <sz val="8"/>
        <color theme="1"/>
        <rFont val="Times New Roman"/>
        <family val="1"/>
        <charset val="204"/>
      </rPr>
      <t>контур</t>
    </r>
  </si>
  <si>
    <t xml:space="preserve">Акты о проведении дезинфекции систем теплопотребления с открытой схемой теплоснабжения и горячего водоснабжения в соответствии с пунктом 5.2.10 Правил и норм технической эксплуатации жилищного фонда, санитарных правил и норм СанПиН 1.2.3685-21 «Гигиенические нормативы и требования к обеспечению безопасности и (или) безвредности для человека факторов среды обитания», утвержденных постановлением Главного государственного санитарного врача Российской Федерации от 28.01.2021 № 2  (далее – СанПиН 1.2.3685-21), и акты о результатах отбора проб воды из системы на соответствие требованиям СанПиН 1.2.3685-21, оформленные аккредитованной лабораторией (подпункт 11.5.17 пункта 11 Правил)
</t>
  </si>
  <si>
    <t>Показатель наличия актов о проведении дезинфекции систем теплопотребления с открытой схемой теплоснабжения и горячего водоснабжения актов о результатах отбора проб воды из системы</t>
  </si>
  <si>
    <r>
      <rPr>
        <sz val="12"/>
        <color theme="1"/>
        <rFont val="Times New Roman"/>
        <family val="1"/>
        <charset val="204"/>
      </rPr>
      <t>К</t>
    </r>
    <r>
      <rPr>
        <sz val="8"/>
        <color theme="1"/>
        <rFont val="Times New Roman"/>
        <family val="1"/>
        <charset val="204"/>
      </rPr>
      <t>дезинф</t>
    </r>
  </si>
  <si>
    <t xml:space="preserve">Обеспечить выполнение требования, предусмотренного пунктом 11 Правил пользования газом и предоставления услуг по газоснабжению в Российской Федерации, утвержденных постановлением Правительства Российской Федерации от 17 мая 2002 г. № 317, в части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 
(подпункт 11.3 пункта 11 Правил)
</t>
  </si>
  <si>
    <t xml:space="preserve">Для лиц, указанных в подпунктах 1.4, 1.5 пункта 1 Правил, - копия акта обследования дымовых и вентиляционных каналов многоквартирных домов перед отопительным периодом, копия действующего договора о техническом обслуживании и ремонте внутридомового газового оборудования в многоквартирном доме
(пункт 11.5.18 пункта 18 Правил)
</t>
  </si>
  <si>
    <t>Показатель обеспечения безопасности при использовании и содержании внутридомового и внутриквартирного газового оборудования при предоставлении коммунальной услуги по газоснабжению</t>
  </si>
  <si>
    <r>
      <rPr>
        <sz val="12"/>
        <color theme="1"/>
        <rFont val="Times New Roman"/>
        <family val="1"/>
        <charset val="204"/>
      </rPr>
      <t>К</t>
    </r>
    <r>
      <rPr>
        <sz val="8"/>
        <color theme="1"/>
        <rFont val="Times New Roman"/>
        <family val="1"/>
        <charset val="204"/>
      </rPr>
      <t>газ</t>
    </r>
  </si>
  <si>
    <r>
      <rPr>
        <sz val="12"/>
        <color theme="1"/>
        <rFont val="Times New Roman"/>
        <family val="1"/>
        <charset val="204"/>
      </rP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
Если газовое оборудование в многоквартирном доме не используется, К</t>
    </r>
    <r>
      <rPr>
        <sz val="8"/>
        <color theme="1"/>
        <rFont val="Times New Roman"/>
        <family val="1"/>
        <charset val="204"/>
      </rPr>
      <t>газ</t>
    </r>
    <r>
      <rPr>
        <sz val="12"/>
        <color theme="1"/>
        <rFont val="Times New Roman"/>
        <family val="1"/>
        <charset val="204"/>
      </rPr>
      <t xml:space="preserve"> принимается равным 1.
</t>
    </r>
  </si>
  <si>
    <t>3.1</t>
  </si>
  <si>
    <t>Показатель наличия акта обследования дымовых и вентиляционных каналов многоквартирных домов перед отопительным периодом</t>
  </si>
  <si>
    <r>
      <rPr>
        <sz val="12"/>
        <color theme="1"/>
        <rFont val="Times New Roman"/>
        <family val="1"/>
        <charset val="204"/>
      </rPr>
      <t>К</t>
    </r>
    <r>
      <rPr>
        <sz val="8"/>
        <color theme="1"/>
        <rFont val="Times New Roman"/>
        <family val="1"/>
        <charset val="204"/>
      </rPr>
      <t>дым.вент</t>
    </r>
  </si>
  <si>
    <t>3.2</t>
  </si>
  <si>
    <t>Показатель наличия действующего договора о техническом обслуживании и ремонте внутридомового газового оборудования в многоквартирном доме</t>
  </si>
  <si>
    <r>
      <rPr>
        <sz val="12"/>
        <color theme="1"/>
        <rFont val="Times New Roman"/>
        <family val="1"/>
        <charset val="204"/>
      </rPr>
      <t>К</t>
    </r>
    <r>
      <rPr>
        <sz val="8"/>
        <color theme="1"/>
        <rFont val="Times New Roman"/>
        <family val="1"/>
        <charset val="204"/>
      </rPr>
      <t>догов.тех.обсл</t>
    </r>
  </si>
  <si>
    <t>4</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</si>
  <si>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об устранении нарушений требований пунктов 2.2.1, 2.3.14, 2.3.15, 2.8.1, 6.2.52, 6.2.62, 9.1.53, 9.2.9, 9.2.10, 9.2.12, 9.2.13, 9.2.20, 9.3.10, 9.3.11, 9.3.19, 9.3.24, 9.3.25, 10.1.9, 11.1, 11.2, 11.5 Правил технической эксплуатации тепловых энергоустановок, пунктов 394, 396 – 399, 403 Правил промышленной безопасности (подпункт 11.4 пункта 11 Правил)
</t>
  </si>
  <si>
    <t xml:space="preserve">Справка, представленная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</si>
  <si>
    <t>5</t>
  </si>
  <si>
    <t xml:space="preserve">Обеспечить выполнение плана подготовки к отопительному периоду, предусмотренного пунктом 3 Правил, и составленного с учетом пункта 11.1 Правил технической эксплуатации тепловых энергоустановок
(подпункт 11.5 пункта 11 Правил)
</t>
  </si>
  <si>
    <t>показатель наличия утврежденного плана подготовки к отопительному периоду</t>
  </si>
  <si>
    <t>1. План подготовки к ОЗП с корректировками</t>
  </si>
  <si>
    <t>Справка 1.1.1 информационная</t>
  </si>
  <si>
    <t xml:space="preserve">1. Акт промывки </t>
  </si>
  <si>
    <r>
      <t>К</t>
    </r>
    <r>
      <rPr>
        <sz val="8"/>
        <color theme="1"/>
        <rFont val="Times New Roman"/>
        <family val="1"/>
        <charset val="204"/>
      </rPr>
      <t>безопасн</t>
    </r>
    <r>
      <rPr>
        <sz val="12"/>
        <color theme="1"/>
        <rFont val="Times New Roman"/>
        <family val="1"/>
        <charset val="204"/>
      </rPr>
      <t>=К</t>
    </r>
    <r>
      <rPr>
        <sz val="8"/>
        <color theme="1"/>
        <rFont val="Times New Roman"/>
        <family val="1"/>
        <charset val="204"/>
      </rPr>
      <t>промыв</t>
    </r>
    <r>
      <rPr>
        <sz val="12"/>
        <color theme="1"/>
        <rFont val="Times New Roman"/>
        <family val="1"/>
        <charset val="204"/>
      </rPr>
      <t>*0,31+К</t>
    </r>
    <r>
      <rPr>
        <sz val="8"/>
        <color theme="1"/>
        <rFont val="Times New Roman"/>
        <family val="1"/>
        <charset val="204"/>
      </rPr>
      <t>гидр</t>
    </r>
    <r>
      <rPr>
        <sz val="12"/>
        <color theme="1"/>
        <rFont val="Times New Roman"/>
        <family val="1"/>
        <charset val="204"/>
      </rPr>
      <t>*0,31+К</t>
    </r>
    <r>
      <rPr>
        <sz val="8"/>
        <color theme="1"/>
        <rFont val="Times New Roman"/>
        <family val="1"/>
        <charset val="204"/>
      </rPr>
      <t>арм</t>
    </r>
    <r>
      <rPr>
        <sz val="12"/>
        <color theme="1"/>
        <rFont val="Times New Roman"/>
        <family val="1"/>
        <charset val="204"/>
      </rPr>
      <t>*0,01+К</t>
    </r>
    <r>
      <rPr>
        <sz val="8"/>
        <color theme="1"/>
        <rFont val="Times New Roman"/>
        <family val="1"/>
        <charset val="204"/>
      </rPr>
      <t>отв</t>
    </r>
    <r>
      <rPr>
        <sz val="12"/>
        <color theme="1"/>
        <rFont val="Times New Roman"/>
        <family val="1"/>
        <charset val="204"/>
      </rPr>
      <t>*0,01+К</t>
    </r>
    <r>
      <rPr>
        <sz val="8"/>
        <color theme="1"/>
        <rFont val="Times New Roman"/>
        <family val="1"/>
        <charset val="204"/>
      </rPr>
      <t>испыт</t>
    </r>
    <r>
      <rPr>
        <sz val="12"/>
        <color theme="1"/>
        <rFont val="Times New Roman"/>
        <family val="1"/>
        <charset val="204"/>
      </rPr>
      <t>*0,31+К</t>
    </r>
    <r>
      <rPr>
        <sz val="8"/>
        <color theme="1"/>
        <rFont val="Times New Roman"/>
        <family val="1"/>
        <charset val="204"/>
      </rPr>
      <t>перечень</t>
    </r>
    <r>
      <rPr>
        <sz val="12"/>
        <color theme="1"/>
        <rFont val="Times New Roman"/>
        <family val="1"/>
        <charset val="204"/>
      </rPr>
      <t>*0,01+К</t>
    </r>
    <r>
      <rPr>
        <sz val="8"/>
        <color theme="1"/>
        <rFont val="Times New Roman"/>
        <family val="1"/>
        <charset val="204"/>
      </rPr>
      <t>экспл/произв.инстр</t>
    </r>
    <r>
      <rPr>
        <sz val="12"/>
        <color theme="1"/>
        <rFont val="Times New Roman"/>
        <family val="1"/>
        <charset val="204"/>
      </rPr>
      <t>*0,01+К</t>
    </r>
    <r>
      <rPr>
        <sz val="8"/>
        <color theme="1"/>
        <rFont val="Times New Roman"/>
        <family val="1"/>
        <charset val="204"/>
      </rPr>
      <t>паспорт.тепл.пункт</t>
    </r>
    <r>
      <rPr>
        <sz val="12"/>
        <color theme="1"/>
        <rFont val="Times New Roman"/>
        <family val="1"/>
        <charset val="204"/>
      </rPr>
      <t>*0,01+К</t>
    </r>
    <r>
      <rPr>
        <sz val="8"/>
        <color theme="1"/>
        <rFont val="Times New Roman"/>
        <family val="1"/>
        <charset val="204"/>
      </rPr>
      <t>шт</t>
    </r>
    <r>
      <rPr>
        <sz val="12"/>
        <color theme="1"/>
        <rFont val="Times New Roman"/>
        <family val="1"/>
        <charset val="204"/>
      </rPr>
      <t>*0,01+К</t>
    </r>
    <r>
      <rPr>
        <sz val="8"/>
        <color theme="1"/>
        <rFont val="Times New Roman"/>
        <family val="1"/>
        <charset val="204"/>
      </rPr>
      <t>регул.темпер</t>
    </r>
    <r>
      <rPr>
        <sz val="12"/>
        <color theme="1"/>
        <rFont val="Times New Roman"/>
        <family val="1"/>
        <charset val="204"/>
      </rPr>
      <t>*0,01</t>
    </r>
  </si>
  <si>
    <r>
      <t xml:space="preserve">Наличие – 1
Отсутствие – 0
</t>
    </r>
    <r>
      <rPr>
        <sz val="12"/>
        <color rgb="FFFF0000"/>
        <rFont val="Times New Roman"/>
        <family val="1"/>
        <charset val="204"/>
      </rPr>
      <t>Значение индекса готовности И</t>
    </r>
    <r>
      <rPr>
        <sz val="8"/>
        <color rgb="FFFF0000"/>
        <rFont val="Times New Roman"/>
        <family val="1"/>
        <charset val="204"/>
      </rPr>
      <t>потр</t>
    </r>
    <r>
      <rPr>
        <sz val="12"/>
        <color rgb="FFFF0000"/>
        <rFont val="Times New Roman"/>
        <family val="1"/>
        <charset val="204"/>
      </rPr>
      <t xml:space="preserve"> не может быть более 0,8 в случае, если данный показатель равен 0. </t>
    </r>
    <r>
      <rPr>
        <sz val="12"/>
        <color theme="1"/>
        <rFont val="Times New Roman"/>
        <family val="1"/>
        <charset val="204"/>
      </rPr>
      <t xml:space="preserve">
</t>
    </r>
  </si>
  <si>
    <t>Справка 1.1.2 информационная</t>
  </si>
  <si>
    <r>
      <t>К</t>
    </r>
    <r>
      <rPr>
        <sz val="8"/>
        <color theme="1"/>
        <rFont val="Times New Roman"/>
        <family val="1"/>
        <charset val="204"/>
      </rPr>
      <t>гидр</t>
    </r>
  </si>
  <si>
    <t>1. Акт наладки и установки пломб</t>
  </si>
  <si>
    <t>Справка 1.1.3 информационная</t>
  </si>
  <si>
    <t>1. Акт проверки запорной арматуры</t>
  </si>
  <si>
    <r>
      <t xml:space="preserve">Справка, </t>
    </r>
    <r>
      <rPr>
        <sz val="12"/>
        <color rgb="FFFF0000"/>
        <rFont val="Times New Roman"/>
        <family val="1"/>
        <charset val="204"/>
      </rPr>
      <t>представленная федеральным органом исполнительной власти государственного энергетического надзора</t>
    </r>
    <r>
      <rPr>
        <sz val="12"/>
        <color theme="1"/>
        <rFont val="Times New Roman"/>
        <family val="1"/>
        <charset val="204"/>
      </rPr>
      <t xml:space="preserve">,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в комиссию по оценке готовности к отопительному периоду
(подпункт 11.4 пункта 11 Правил)
</t>
    </r>
  </si>
  <si>
    <t xml:space="preserve">Акт проверки (осмотра) запорной арматуры, в том числе в высших (воздушники) и низших точках трубопровода (спускники) и арматуры постоянного регулирования на предмет наличия и работоспособности, плотности (герметичности) сальниковых уплотнений, наличия теплоизоляции в соответствии с проектными решениями, наличия соответствующих неповрежденных пломб, установленных теплоснабжающими и теплосетевыми организациями 
(подпункт 11.5.3 пункта 11 Правил)
</t>
  </si>
  <si>
    <t>Справка 1.1.4 информационная</t>
  </si>
  <si>
    <t>1. ОРД (приказ) о назначении ответственных за ТЭУ (НЕ обслуживающая оргганизация, а сотрудник Потребителя)</t>
  </si>
  <si>
    <t>2. Протоколы аттестации ответственных лиц</t>
  </si>
  <si>
    <r>
      <t>К</t>
    </r>
    <r>
      <rPr>
        <sz val="8"/>
        <color theme="1"/>
        <rFont val="Times New Roman"/>
        <family val="1"/>
        <charset val="204"/>
      </rPr>
      <t>испыт</t>
    </r>
  </si>
  <si>
    <t xml:space="preserve">1. Акт о проведении испытаний на плотность и прочность (гидравлических испытаний) тепловых энергоустановок
</t>
  </si>
  <si>
    <t>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ОПО, разработанного в соответствии с пунктом 278 Правил промышленной безопасности, и (или) перечня документации эксплуатирующей организации для объектов, не являющихся ОПО, разработанного в соответствии с пунктом 2.8.2 Правил технической эксплуатации тепловых энергоустановок
(подпункт 11.5.6 пункта 11 Правил)</t>
  </si>
  <si>
    <t xml:space="preserve">Акты о проведении испытаний на плотность и прочность (гидравлических испытаний) тепловых энергоустановок, включая трубопроводы тепловых сетей (при наличии) и участков тепловых вводов (до вводной запорной арматуры) в границах балансовой принадлежности, оборудования индивидуальных тепловых пунктов и внутренних систем теплопотребления в соответствии с требованиями пунктов 9.8, 9.1.59 Правил технической эксплуатации тепловых энергоустановок и наличие записей о результатах проведенных испытаний в паспорте теплового пункта  и (или) теплопотребляющих установок 
(подпункт 11.5.5 пункта 11 Правил)
</t>
  </si>
  <si>
    <t>Справка 1.1.5 информационная</t>
  </si>
  <si>
    <t>Справка 1.1.6 информационная</t>
  </si>
  <si>
    <t>1. Приказ или иной ОРД по перечню документации для объектов, не являющихся ОПО (ИТП, тепловые сети, внутридомовые инженерные системы)</t>
  </si>
  <si>
    <r>
      <t>К</t>
    </r>
    <r>
      <rPr>
        <sz val="8"/>
        <color theme="1"/>
        <rFont val="Times New Roman"/>
        <family val="1"/>
        <charset val="204"/>
      </rPr>
      <t>перечень</t>
    </r>
  </si>
  <si>
    <t>Справка 1.1.7 информационная</t>
  </si>
  <si>
    <r>
      <t>К</t>
    </r>
    <r>
      <rPr>
        <sz val="8"/>
        <color theme="1"/>
        <rFont val="Times New Roman"/>
        <family val="1"/>
        <charset val="204"/>
      </rPr>
      <t>экспл/произв.инстр</t>
    </r>
  </si>
  <si>
    <t>1. Инструкции для объектов, не являющихся ОПО по перечню в приказе п. 1.1.6</t>
  </si>
  <si>
    <t>Справка 1.1.8 информационная</t>
  </si>
  <si>
    <t>1. Паспорт ИТП</t>
  </si>
  <si>
    <t>2. Проект внутренних инженерных систем (том ОВиВК)</t>
  </si>
  <si>
    <r>
      <t>К</t>
    </r>
    <r>
      <rPr>
        <sz val="8"/>
        <color theme="1"/>
        <rFont val="Times New Roman"/>
        <family val="1"/>
        <charset val="204"/>
      </rPr>
      <t>паспорт.тепл.пункт</t>
    </r>
  </si>
  <si>
    <t>1. Лицензия на эксплуатацию МКД</t>
  </si>
  <si>
    <t>Справка 1.1.9 информационная</t>
  </si>
  <si>
    <r>
      <t>К</t>
    </r>
    <r>
      <rPr>
        <sz val="8"/>
        <color theme="1"/>
        <rFont val="Times New Roman"/>
        <family val="1"/>
        <charset val="204"/>
      </rPr>
      <t>шт</t>
    </r>
  </si>
  <si>
    <t>2. Выписка из штатного расписания организации</t>
  </si>
  <si>
    <t>3. Договор на техническое обслуживание (эксплуатацию) систем теплоснабжения</t>
  </si>
  <si>
    <t xml:space="preserve">4. Энергосервисный контракт </t>
  </si>
  <si>
    <t>5. Выписка из штатного расписания эксплуатирующей организации</t>
  </si>
  <si>
    <r>
      <t>К</t>
    </r>
    <r>
      <rPr>
        <sz val="8"/>
        <color theme="1"/>
        <rFont val="Times New Roman"/>
        <family val="1"/>
        <charset val="204"/>
      </rPr>
      <t>регул.темпер</t>
    </r>
  </si>
  <si>
    <t>Справка 1.1.10 информационная</t>
  </si>
  <si>
    <t>1. Акт проверки автоматических регуляторов</t>
  </si>
  <si>
    <t>2. Акт об отсутствии автоматических регуляторов (не предусмотрен проектом)</t>
  </si>
  <si>
    <r>
      <t>К</t>
    </r>
    <r>
      <rPr>
        <sz val="8"/>
        <color theme="1"/>
        <rFont val="Times New Roman"/>
        <family val="1"/>
        <charset val="204"/>
      </rPr>
      <t>врез</t>
    </r>
  </si>
  <si>
    <t>1. Акт проверки наличия несанкционированных врезок</t>
  </si>
  <si>
    <t>Справка 1.2.1 информационная</t>
  </si>
  <si>
    <t>Справка 1.2.2 информационная</t>
  </si>
  <si>
    <r>
      <t>К</t>
    </r>
    <r>
      <rPr>
        <sz val="8"/>
        <color theme="1"/>
        <rFont val="Times New Roman"/>
        <family val="1"/>
        <charset val="204"/>
      </rPr>
      <t>тех.готов</t>
    </r>
  </si>
  <si>
    <t>1. Акт проверки технической готовности с приложением (для МКД вносится в АИС ГЖИ, к паспорту готовности МКД)</t>
  </si>
  <si>
    <t>Справка 1.3.1 информационная</t>
  </si>
  <si>
    <t>1. Договор теплоснабжения</t>
  </si>
  <si>
    <t>2. Договор подддержания резервной мощности</t>
  </si>
  <si>
    <t>Справка 1.3.2 информационная</t>
  </si>
  <si>
    <t>1. Акт сверки (предоставляется с подписью ТСО)</t>
  </si>
  <si>
    <r>
      <t>К</t>
    </r>
    <r>
      <rPr>
        <sz val="8"/>
        <color theme="1"/>
        <rFont val="Times New Roman"/>
        <family val="1"/>
        <charset val="204"/>
      </rPr>
      <t>договор</t>
    </r>
  </si>
  <si>
    <r>
      <t>К</t>
    </r>
    <r>
      <rPr>
        <sz val="8"/>
        <color theme="1"/>
        <rFont val="Times New Roman"/>
        <family val="1"/>
        <charset val="204"/>
      </rPr>
      <t>свер</t>
    </r>
  </si>
  <si>
    <t>2. Соглашение о погашении</t>
  </si>
  <si>
    <t>Справка 1.4.1 информационная</t>
  </si>
  <si>
    <r>
      <t>К</t>
    </r>
    <r>
      <rPr>
        <sz val="8"/>
        <color theme="1"/>
        <rFont val="Times New Roman"/>
        <family val="1"/>
        <charset val="204"/>
      </rPr>
      <t>провер.уз.уч</t>
    </r>
  </si>
  <si>
    <t>2. Акт разграничения</t>
  </si>
  <si>
    <t>1. Акт проверки ОДПУ</t>
  </si>
  <si>
    <r>
      <t>К</t>
    </r>
    <r>
      <rPr>
        <sz val="8"/>
        <color theme="1"/>
        <rFont val="Times New Roman"/>
        <family val="1"/>
        <charset val="204"/>
      </rPr>
      <t>провер.кип</t>
    </r>
  </si>
  <si>
    <t>1. Акт проверки КИПиА</t>
  </si>
  <si>
    <t>Справка 1.4.2 информационная</t>
  </si>
  <si>
    <r>
      <t>К</t>
    </r>
    <r>
      <rPr>
        <sz val="8"/>
        <color theme="1"/>
        <rFont val="Times New Roman"/>
        <family val="1"/>
        <charset val="204"/>
      </rPr>
      <t>контур</t>
    </r>
  </si>
  <si>
    <t>1. Акт проверки теплового контура</t>
  </si>
  <si>
    <t>Справка 2.1 информационная</t>
  </si>
  <si>
    <t>Справка 2.1 информационная об отсутствии жилфонда</t>
  </si>
  <si>
    <t>Справка 2.2 информационная</t>
  </si>
  <si>
    <t>Справка 2.2 информационная об отсутствии жилфонда</t>
  </si>
  <si>
    <t>1. Акт о проведении дезинфекции</t>
  </si>
  <si>
    <r>
      <t>К</t>
    </r>
    <r>
      <rPr>
        <sz val="8"/>
        <color theme="1"/>
        <rFont val="Times New Roman"/>
        <family val="1"/>
        <charset val="204"/>
      </rPr>
      <t>дезинф</t>
    </r>
  </si>
  <si>
    <t>2. Результаты анализа проб ГВС/воды в ОГВС</t>
  </si>
  <si>
    <t>3. Аккредитация лаборатории</t>
  </si>
  <si>
    <t>Справка 3 информационная</t>
  </si>
  <si>
    <t>Справка 3 информационная об отсутствии жилфонда</t>
  </si>
  <si>
    <t>1. Договор на ТО ВДГО</t>
  </si>
  <si>
    <t>2. Акт обследования дымовых и вентиляционных каналов от газоиспользующего оборудования</t>
  </si>
  <si>
    <r>
      <t>К</t>
    </r>
    <r>
      <rPr>
        <sz val="8"/>
        <color theme="1"/>
        <rFont val="Times New Roman"/>
        <family val="1"/>
        <charset val="204"/>
      </rPr>
      <t>газ</t>
    </r>
    <r>
      <rPr>
        <sz val="12"/>
        <color theme="1"/>
        <rFont val="Times New Roman"/>
        <family val="1"/>
        <charset val="204"/>
      </rPr>
      <t>=К</t>
    </r>
    <r>
      <rPr>
        <sz val="8"/>
        <color theme="1"/>
        <rFont val="Times New Roman"/>
        <family val="1"/>
        <charset val="204"/>
      </rPr>
      <t>дым.вент</t>
    </r>
    <r>
      <rPr>
        <sz val="12"/>
        <color theme="1"/>
        <rFont val="Times New Roman"/>
        <family val="1"/>
        <charset val="204"/>
      </rPr>
      <t>*0,5+К</t>
    </r>
    <r>
      <rPr>
        <sz val="8"/>
        <color theme="1"/>
        <rFont val="Times New Roman"/>
        <family val="1"/>
        <charset val="204"/>
      </rPr>
      <t>догов.тех.обсл</t>
    </r>
    <r>
      <rPr>
        <sz val="12"/>
        <color theme="1"/>
        <rFont val="Times New Roman"/>
        <family val="1"/>
        <charset val="204"/>
      </rPr>
      <t>*0,5</t>
    </r>
  </si>
  <si>
    <r>
      <t>К</t>
    </r>
    <r>
      <rPr>
        <sz val="8"/>
        <color theme="1"/>
        <rFont val="Times New Roman"/>
        <family val="1"/>
        <charset val="204"/>
      </rPr>
      <t>газ</t>
    </r>
  </si>
  <si>
    <r>
      <t>К</t>
    </r>
    <r>
      <rPr>
        <sz val="8"/>
        <color theme="1"/>
        <rFont val="Times New Roman"/>
        <family val="1"/>
        <charset val="204"/>
      </rPr>
      <t>догов.тех.обсл</t>
    </r>
  </si>
  <si>
    <r>
      <t>К</t>
    </r>
    <r>
      <rPr>
        <sz val="8"/>
        <color theme="1"/>
        <rFont val="Times New Roman"/>
        <family val="1"/>
        <charset val="204"/>
      </rPr>
      <t>дым.вент</t>
    </r>
  </si>
  <si>
    <r>
      <t>К</t>
    </r>
    <r>
      <rPr>
        <sz val="8"/>
        <color theme="1"/>
        <rFont val="Times New Roman"/>
        <family val="1"/>
        <charset val="204"/>
      </rPr>
      <t>предп</t>
    </r>
  </si>
  <si>
    <t>Справка 4 информационная или СПРАВКА ОТ РОСТЕХНАДЗОРА</t>
  </si>
  <si>
    <r>
      <t>К</t>
    </r>
    <r>
      <rPr>
        <sz val="8"/>
        <rFont val="Times New Roman"/>
        <family val="1"/>
        <charset val="204"/>
      </rPr>
      <t>план</t>
    </r>
  </si>
  <si>
    <t>Справка 5 информационная</t>
  </si>
  <si>
    <t>Замечания (в случае наличия, с указанием сроков устранения)</t>
  </si>
  <si>
    <t>Значение (заполняется комиссией)</t>
  </si>
  <si>
    <t>Результат проверки технической готовности теплопотребляющей установки объекта к отопительному периоду</t>
  </si>
  <si>
    <t xml:space="preserve">"Объект проверки технически готов к отопительному периоду/объект проверки будет технически готов к отопительному периоду при условии устранения в установленный срок замечаний к требованиям по готовности, выданных теплоснабжающей организацией" – 1
"Объект проверки технически не готов к отопительному периоду" – 0
</t>
  </si>
  <si>
    <r>
      <t>Показатель наличия актов или документов, подтверждающих работоспособность автоматических регуляторов температуры воды</t>
    </r>
    <r>
      <rPr>
        <sz val="12"/>
        <color rgb="FFFFC000"/>
        <rFont val="Times New Roman"/>
        <family val="1"/>
        <charset val="204"/>
      </rPr>
      <t xml:space="preserve"> </t>
    </r>
    <r>
      <rPr>
        <sz val="12"/>
        <color rgb="FF00B050"/>
        <rFont val="Times New Roman"/>
        <family val="1"/>
        <charset val="204"/>
      </rPr>
      <t>либо их отсутствие, в случае если их установка не предусмотрена проектной документацией объекта оценки</t>
    </r>
  </si>
  <si>
    <t>ОЦЕНОЧНЫЙ ЛИСТ ДЛЯ РАСЧЕТА ИНДЕКСА ГОТОВНОСТИ К ОТОПИТЕЛЬНОМУ ПЕРИОДУ ПОТРЕБИТЕЛЕЙ ТЕПЛОВОЙ ЭНЕРГИИ</t>
  </si>
  <si>
    <t>ПРИЛОЖЕНИЕ 3
к Программе проведения оценки
обеспечения готовности теплоснабжающих, 
теплосетевых организаций и потребителей 
тепловой энергии города Комсомольска-на-Амуре 
к отопительному периоду</t>
  </si>
  <si>
    <t>МОУ СОШ  № 31</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</si>
</sst>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charset val="134"/>
      <scheme val="minor"/>
    </font>
    <font>
      <sz val="12"/>
      <color theme="1"/>
      <name val="Times New Roman"/>
      <family val="1"/>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b/>
      <sz val="12"/>
      <color theme="1"/>
      <name val="Times New Roman"/>
      <family val="1"/>
      <charset val="204"/>
    </font>
    <font>
      <sz val="10"/>
      <color rgb="FFFF0000"/>
      <name val="Times New Roman"/>
      <family val="1"/>
      <charset val="204"/>
    </font>
    <font>
      <sz val="12"/>
      <color theme="9" tint="-0.249977111117893"/>
      <name val="Times New Roman"/>
      <family val="1"/>
      <charset val="204"/>
    </font>
    <font>
      <sz val="12"/>
      <color rgb="FF000000"/>
      <name val="Times New Roman"/>
      <family val="1"/>
      <charset val="204"/>
    </font>
    <font>
      <sz val="12"/>
      <name val="Times New Roman"/>
      <family val="1"/>
      <charset val="204"/>
    </font>
    <font>
      <sz val="12"/>
      <color rgb="FF000000"/>
      <name val="Times New Roman"/>
      <family val="1"/>
      <charset val="204"/>
    </font>
    <font>
      <b/>
      <sz val="16"/>
      <color theme="1"/>
      <name val="Times New Roman"/>
      <family val="1"/>
      <charset val="204"/>
    </font>
    <font>
      <sz val="8"/>
      <color theme="1"/>
      <name val="Times New Roman"/>
      <family val="1"/>
      <charset val="204"/>
    </font>
    <font>
      <sz val="12"/>
      <color rgb="FFFF0000"/>
      <name val="Times New Roman"/>
      <family val="1"/>
      <charset val="204"/>
    </font>
    <font>
      <sz val="8"/>
      <color rgb="FFFF0000"/>
      <name val="Times New Roman"/>
      <family val="1"/>
      <charset val="204"/>
    </font>
    <font>
      <sz val="9"/>
      <color theme="1"/>
      <name val="Times New Roman"/>
      <family val="1"/>
      <charset val="204"/>
    </font>
    <font>
      <b/>
      <sz val="8"/>
      <color theme="1"/>
      <name val="Times New Roman"/>
      <family val="1"/>
      <charset val="204"/>
    </font>
    <font>
      <sz val="8"/>
      <name val="Times New Roman"/>
      <family val="1"/>
      <charset val="204"/>
    </font>
    <font>
      <sz val="14"/>
      <color theme="1"/>
      <name val="Times New Roman"/>
      <family val="1"/>
      <charset val="204"/>
    </font>
    <font>
      <sz val="12"/>
      <color theme="1"/>
      <name val="Times New Roman"/>
      <family val="1"/>
      <charset val="204"/>
    </font>
    <font>
      <sz val="12"/>
      <color rgb="FFFFC000"/>
      <name val="Times New Roman"/>
      <family val="1"/>
      <charset val="204"/>
    </font>
    <font>
      <sz val="12"/>
      <color rgb="FF00B050"/>
      <name val="Times New Roman"/>
      <family val="1"/>
      <charset val="204"/>
    </font>
    <font>
      <sz val="14"/>
      <color theme="1"/>
      <name val="Times New Roman"/>
      <family val="1"/>
      <charset val="204"/>
    </font>
  </fonts>
  <fills count="6">
    <fill>
      <patternFill patternType="none"/>
    </fill>
    <fill>
      <patternFill patternType="gray125"/>
    </fill>
    <fill>
      <patternFill patternType="solid">
        <fgColor theme="0" tint="-0.14996795556505021"/>
        <bgColor indexed="64"/>
      </patternFill>
    </fill>
    <fill>
      <patternFill patternType="solid">
        <fgColor theme="5" tint="0.79989013336588644"/>
        <bgColor indexed="64"/>
      </patternFill>
    </fill>
    <fill>
      <patternFill patternType="solid">
        <fgColor theme="0"/>
        <bgColor indexed="64"/>
      </patternFill>
    </fill>
    <fill>
      <patternFill patternType="solid">
        <fgColor theme="0" tint="-0.14999847407452621"/>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style="thin">
        <color auto="1"/>
      </top>
      <bottom/>
      <diagonal/>
    </border>
    <border>
      <left style="thin">
        <color auto="1"/>
      </left>
      <right/>
      <top/>
      <bottom/>
      <diagonal/>
    </border>
  </borders>
  <cellStyleXfs count="1">
    <xf numFmtId="0" fontId="0" fillId="0" borderId="0"/>
  </cellStyleXfs>
  <cellXfs count="154">
    <xf numFmtId="0" fontId="0" fillId="0" borderId="0" xfId="0"/>
    <xf numFmtId="0" fontId="0" fillId="0" borderId="0" xfId="0" applyBorder="1"/>
    <xf numFmtId="49" fontId="1" fillId="0" borderId="0" xfId="0" applyNumberFormat="1" applyFont="1" applyAlignment="1">
      <alignment horizontal="left" vertical="top"/>
    </xf>
    <xf numFmtId="0" fontId="1" fillId="0" borderId="0" xfId="0" applyFont="1" applyAlignment="1">
      <alignment wrapText="1"/>
    </xf>
    <xf numFmtId="0" fontId="1" fillId="0" borderId="0" xfId="0" applyFont="1" applyAlignment="1">
      <alignment horizontal="left" vertical="top" wrapText="1"/>
    </xf>
    <xf numFmtId="0" fontId="3" fillId="0" borderId="0" xfId="0" applyFont="1" applyAlignment="1">
      <alignment wrapText="1"/>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vertical="center"/>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2" xfId="0" applyFont="1" applyFill="1" applyBorder="1" applyAlignment="1">
      <alignment horizontal="left" vertical="top" wrapText="1"/>
    </xf>
    <xf numFmtId="49"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0" borderId="2" xfId="0" applyFont="1" applyBorder="1" applyAlignment="1" applyProtection="1">
      <alignment horizontal="center" vertical="top" wrapText="1"/>
      <protection locked="0"/>
    </xf>
    <xf numFmtId="0" fontId="1" fillId="2" borderId="2" xfId="0" applyFont="1" applyFill="1" applyBorder="1" applyAlignment="1">
      <alignment horizontal="left" vertical="top" wrapText="1"/>
    </xf>
    <xf numFmtId="0" fontId="1" fillId="3" borderId="2" xfId="0" applyFont="1" applyFill="1" applyBorder="1" applyAlignment="1" applyProtection="1">
      <alignment horizontal="center" vertical="top" wrapText="1"/>
    </xf>
    <xf numFmtId="0" fontId="1" fillId="0" borderId="2" xfId="0" applyFont="1" applyBorder="1" applyAlignment="1">
      <alignment horizontal="left" vertical="top"/>
    </xf>
    <xf numFmtId="0" fontId="6" fillId="0" borderId="0" xfId="0" applyFont="1" applyAlignment="1">
      <alignment wrapText="1"/>
    </xf>
    <xf numFmtId="49" fontId="1" fillId="0" borderId="2" xfId="0" applyNumberFormat="1" applyFont="1" applyBorder="1" applyAlignment="1">
      <alignment vertical="top" wrapText="1"/>
    </xf>
    <xf numFmtId="49" fontId="1" fillId="0" borderId="2" xfId="0" applyNumberFormat="1" applyFont="1" applyFill="1" applyBorder="1" applyAlignment="1">
      <alignment horizontal="left" vertical="top" wrapText="1"/>
    </xf>
    <xf numFmtId="0" fontId="1" fillId="0" borderId="2" xfId="0" applyFont="1" applyBorder="1" applyAlignment="1">
      <alignment vertical="top" wrapText="1"/>
    </xf>
    <xf numFmtId="0" fontId="7" fillId="0" borderId="2" xfId="0" applyFont="1" applyBorder="1" applyAlignment="1">
      <alignment horizontal="left" vertical="top" wrapText="1"/>
    </xf>
    <xf numFmtId="49" fontId="1" fillId="0" borderId="2" xfId="0" applyNumberFormat="1" applyFont="1" applyFill="1" applyBorder="1" applyAlignment="1">
      <alignment horizontal="left" vertical="top"/>
    </xf>
    <xf numFmtId="0" fontId="1" fillId="0" borderId="6" xfId="0" applyFont="1" applyBorder="1" applyAlignment="1">
      <alignment horizontal="left" vertical="top" wrapText="1"/>
    </xf>
    <xf numFmtId="49" fontId="1" fillId="0" borderId="7" xfId="0" applyNumberFormat="1" applyFont="1" applyBorder="1" applyAlignment="1">
      <alignment vertical="top" wrapText="1"/>
    </xf>
    <xf numFmtId="49" fontId="9" fillId="0" borderId="2" xfId="0" applyNumberFormat="1" applyFont="1" applyBorder="1" applyAlignment="1">
      <alignment horizontal="left" vertical="top" wrapText="1"/>
    </xf>
    <xf numFmtId="0" fontId="9" fillId="0" borderId="2" xfId="0" applyFont="1" applyBorder="1" applyAlignment="1">
      <alignment horizontal="left" vertical="top" wrapText="1"/>
    </xf>
    <xf numFmtId="49" fontId="2" fillId="0" borderId="0" xfId="0" applyNumberFormat="1" applyFont="1"/>
    <xf numFmtId="0" fontId="2" fillId="0" borderId="0" xfId="0" applyFont="1"/>
    <xf numFmtId="0" fontId="2" fillId="0" borderId="0" xfId="0" applyFont="1" applyAlignment="1">
      <alignment wrapText="1"/>
    </xf>
    <xf numFmtId="0" fontId="1" fillId="0" borderId="0" xfId="0" applyFont="1"/>
    <xf numFmtId="49" fontId="5" fillId="4" borderId="2" xfId="0" applyNumberFormat="1" applyFont="1" applyFill="1" applyBorder="1" applyAlignment="1">
      <alignment horizontal="center" vertical="center" wrapText="1"/>
    </xf>
    <xf numFmtId="0" fontId="5" fillId="4" borderId="9" xfId="0" applyFont="1" applyFill="1" applyBorder="1" applyAlignment="1">
      <alignment horizontal="center" vertical="center" wrapText="1"/>
    </xf>
    <xf numFmtId="0" fontId="1" fillId="3" borderId="2" xfId="0" applyFont="1" applyFill="1" applyBorder="1" applyAlignment="1" applyProtection="1">
      <alignment horizontal="left" vertical="top" wrapText="1"/>
    </xf>
    <xf numFmtId="0" fontId="1" fillId="4" borderId="2" xfId="0" applyFont="1" applyFill="1" applyBorder="1" applyAlignment="1">
      <alignment horizontal="left" vertical="top" wrapText="1"/>
    </xf>
    <xf numFmtId="49" fontId="1" fillId="0" borderId="9" xfId="0" applyNumberFormat="1" applyFont="1" applyBorder="1" applyAlignment="1">
      <alignment horizontal="left" vertical="top"/>
    </xf>
    <xf numFmtId="0" fontId="10" fillId="0" borderId="9" xfId="0" applyFont="1" applyBorder="1" applyAlignment="1">
      <alignment horizontal="left" vertical="top" wrapText="1"/>
    </xf>
    <xf numFmtId="0" fontId="1" fillId="0" borderId="9" xfId="0" applyFont="1" applyBorder="1" applyAlignment="1">
      <alignment horizontal="left" vertical="top" wrapText="1"/>
    </xf>
    <xf numFmtId="0" fontId="1" fillId="0" borderId="9" xfId="0" applyFont="1" applyBorder="1" applyAlignment="1">
      <alignment horizontal="left" vertical="top"/>
    </xf>
    <xf numFmtId="0" fontId="1" fillId="3" borderId="2" xfId="0" applyFont="1" applyFill="1" applyBorder="1" applyAlignment="1">
      <alignment horizontal="left" vertical="top"/>
    </xf>
    <xf numFmtId="0" fontId="1" fillId="0" borderId="9" xfId="0" applyFont="1" applyFill="1" applyBorder="1" applyAlignment="1">
      <alignment horizontal="left" vertical="top" wrapText="1"/>
    </xf>
    <xf numFmtId="0" fontId="1" fillId="0" borderId="2" xfId="0" applyFont="1" applyFill="1" applyBorder="1" applyAlignment="1">
      <alignment horizontal="left" vertical="top"/>
    </xf>
    <xf numFmtId="0" fontId="1" fillId="0" borderId="2" xfId="0" applyFont="1" applyFill="1" applyBorder="1" applyAlignment="1" applyProtection="1">
      <alignment horizontal="left" vertical="top"/>
      <protection locked="0"/>
    </xf>
    <xf numFmtId="0" fontId="10" fillId="0" borderId="2" xfId="0" applyFont="1" applyFill="1" applyBorder="1" applyAlignment="1">
      <alignment horizontal="left" vertical="top" wrapText="1"/>
    </xf>
    <xf numFmtId="0" fontId="10" fillId="0" borderId="2" xfId="0" applyFont="1" applyFill="1" applyBorder="1" applyAlignment="1">
      <alignment horizontal="left" vertical="top"/>
    </xf>
    <xf numFmtId="49" fontId="1" fillId="0" borderId="9" xfId="0" applyNumberFormat="1" applyFont="1" applyFill="1" applyBorder="1" applyAlignment="1">
      <alignment horizontal="left" vertical="top"/>
    </xf>
    <xf numFmtId="0" fontId="10" fillId="0" borderId="9" xfId="0" applyFont="1" applyBorder="1" applyAlignment="1">
      <alignment horizontal="left" vertical="top"/>
    </xf>
    <xf numFmtId="0" fontId="1" fillId="0" borderId="2" xfId="0" applyFont="1" applyBorder="1" applyAlignment="1" applyProtection="1">
      <alignment horizontal="left" vertical="top"/>
      <protection locked="0"/>
    </xf>
    <xf numFmtId="0" fontId="10" fillId="0" borderId="9" xfId="0" applyFont="1" applyFill="1" applyBorder="1" applyAlignment="1">
      <alignment horizontal="left" vertical="top"/>
    </xf>
    <xf numFmtId="0" fontId="1" fillId="0" borderId="12" xfId="0" applyFont="1" applyBorder="1" applyAlignment="1">
      <alignment horizontal="left" vertical="top"/>
    </xf>
    <xf numFmtId="0" fontId="1" fillId="3" borderId="9" xfId="0" applyFont="1" applyFill="1" applyBorder="1" applyAlignment="1">
      <alignment horizontal="left" vertical="top"/>
    </xf>
    <xf numFmtId="0" fontId="1" fillId="0" borderId="7"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Fill="1" applyBorder="1" applyAlignment="1">
      <alignment horizontal="left" vertical="top"/>
    </xf>
    <xf numFmtId="0" fontId="1" fillId="0" borderId="12" xfId="0" applyFont="1" applyFill="1" applyBorder="1" applyAlignment="1">
      <alignment horizontal="left" vertical="top"/>
    </xf>
    <xf numFmtId="0" fontId="10" fillId="0" borderId="7" xfId="0" applyFont="1" applyBorder="1" applyAlignment="1">
      <alignment horizontal="left" vertical="top" wrapText="1"/>
    </xf>
    <xf numFmtId="0" fontId="1" fillId="0" borderId="2" xfId="0" applyFont="1" applyBorder="1" applyAlignment="1" applyProtection="1">
      <alignment horizontal="left" vertical="top" wrapText="1"/>
      <protection locked="0"/>
    </xf>
    <xf numFmtId="0" fontId="9" fillId="0" borderId="2" xfId="0" applyFont="1" applyBorder="1" applyAlignment="1" applyProtection="1">
      <alignment horizontal="left" vertical="top"/>
      <protection locked="0"/>
    </xf>
    <xf numFmtId="49" fontId="1" fillId="0" borderId="0" xfId="0" applyNumberFormat="1" applyFont="1" applyAlignment="1">
      <alignment wrapText="1"/>
    </xf>
    <xf numFmtId="49" fontId="1" fillId="0" borderId="0" xfId="0" applyNumberFormat="1" applyFont="1"/>
    <xf numFmtId="0" fontId="0" fillId="0" borderId="0" xfId="0" applyFill="1"/>
    <xf numFmtId="0" fontId="1" fillId="0" borderId="0" xfId="0" applyFont="1" applyAlignment="1">
      <alignment vertical="top" wrapText="1"/>
    </xf>
    <xf numFmtId="49" fontId="5" fillId="0" borderId="2" xfId="0" applyNumberFormat="1" applyFont="1" applyFill="1" applyBorder="1" applyAlignment="1">
      <alignment horizontal="center" vertical="center" wrapText="1"/>
    </xf>
    <xf numFmtId="0" fontId="1"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 fillId="0" borderId="6" xfId="0" applyFont="1" applyFill="1" applyBorder="1" applyAlignment="1">
      <alignment horizontal="left" vertical="top" wrapText="1"/>
    </xf>
    <xf numFmtId="0" fontId="1" fillId="0" borderId="2" xfId="0" applyFont="1" applyFill="1" applyBorder="1" applyAlignment="1" applyProtection="1">
      <alignment horizontal="left" vertical="top" wrapText="1"/>
      <protection locked="0"/>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8" xfId="0" applyFont="1" applyBorder="1" applyAlignment="1">
      <alignment horizontal="left" vertical="top" wrapText="1"/>
    </xf>
    <xf numFmtId="0" fontId="3" fillId="0" borderId="0" xfId="0" applyFont="1" applyFill="1" applyAlignment="1">
      <alignment wrapText="1"/>
    </xf>
    <xf numFmtId="0" fontId="1" fillId="0" borderId="10" xfId="0" applyFont="1" applyBorder="1" applyAlignment="1">
      <alignment horizontal="left" vertical="top" wrapText="1"/>
    </xf>
    <xf numFmtId="49" fontId="5" fillId="0" borderId="2" xfId="0" applyNumberFormat="1" applyFont="1" applyFill="1" applyBorder="1" applyAlignment="1">
      <alignment horizontal="center" wrapText="1"/>
    </xf>
    <xf numFmtId="0" fontId="5" fillId="0" borderId="2" xfId="0" applyFont="1" applyFill="1" applyBorder="1" applyAlignment="1">
      <alignment horizontal="center" wrapText="1"/>
    </xf>
    <xf numFmtId="0" fontId="1" fillId="3" borderId="2" xfId="0" applyNumberFormat="1" applyFont="1" applyFill="1" applyBorder="1" applyAlignment="1" applyProtection="1">
      <alignment horizontal="left" vertical="top" wrapText="1"/>
    </xf>
    <xf numFmtId="0" fontId="1" fillId="0" borderId="0" xfId="0" applyFont="1" applyAlignment="1" applyProtection="1">
      <alignment horizontal="left" vertical="top"/>
      <protection locked="0"/>
    </xf>
    <xf numFmtId="0" fontId="1" fillId="3" borderId="3" xfId="0" applyFont="1" applyFill="1" applyBorder="1" applyAlignment="1">
      <alignment horizontal="left" vertical="top"/>
    </xf>
    <xf numFmtId="1" fontId="1" fillId="0" borderId="3" xfId="0" applyNumberFormat="1" applyFont="1" applyBorder="1" applyAlignment="1" applyProtection="1">
      <alignment horizontal="left" vertical="top"/>
      <protection locked="0"/>
    </xf>
    <xf numFmtId="0" fontId="5" fillId="0" borderId="9" xfId="0" applyFont="1" applyBorder="1" applyAlignment="1">
      <alignment horizontal="center" vertical="center" wrapText="1"/>
    </xf>
    <xf numFmtId="0" fontId="1" fillId="3" borderId="3"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9" xfId="0" applyFont="1" applyBorder="1" applyAlignment="1">
      <alignment horizontal="left" vertical="top" wrapText="1"/>
    </xf>
    <xf numFmtId="0" fontId="1" fillId="0" borderId="6" xfId="0" applyFont="1" applyBorder="1" applyAlignment="1">
      <alignment horizontal="left" vertical="top" wrapText="1"/>
    </xf>
    <xf numFmtId="0" fontId="1" fillId="0" borderId="9" xfId="0" applyFont="1" applyFill="1" applyBorder="1" applyAlignment="1">
      <alignment horizontal="left" vertical="top" wrapText="1"/>
    </xf>
    <xf numFmtId="0" fontId="5"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49" fontId="1" fillId="5" borderId="2" xfId="0" applyNumberFormat="1" applyFont="1" applyFill="1" applyBorder="1" applyAlignment="1">
      <alignment horizontal="left" vertical="top"/>
    </xf>
    <xf numFmtId="0" fontId="1" fillId="5" borderId="2" xfId="0" applyFont="1" applyFill="1" applyBorder="1" applyAlignment="1">
      <alignment horizontal="left" vertical="top" wrapText="1"/>
    </xf>
    <xf numFmtId="49" fontId="5" fillId="0" borderId="2" xfId="0" applyNumberFormat="1" applyFont="1" applyBorder="1" applyAlignment="1">
      <alignment horizontal="left" vertical="center" wrapText="1"/>
    </xf>
    <xf numFmtId="0" fontId="1" fillId="3" borderId="2" xfId="0" applyFont="1" applyFill="1" applyBorder="1" applyAlignment="1">
      <alignment horizontal="center" vertical="top"/>
    </xf>
    <xf numFmtId="0" fontId="1" fillId="0" borderId="2" xfId="0" applyFont="1" applyFill="1" applyBorder="1" applyAlignment="1" applyProtection="1">
      <alignment horizontal="center" vertical="top"/>
      <protection locked="0"/>
    </xf>
    <xf numFmtId="0" fontId="1" fillId="0" borderId="2" xfId="0" applyFont="1" applyBorder="1" applyAlignment="1" applyProtection="1">
      <alignment horizontal="center" vertical="top"/>
      <protection locked="0"/>
    </xf>
    <xf numFmtId="0" fontId="1" fillId="0" borderId="2" xfId="0" applyFont="1" applyBorder="1" applyAlignment="1">
      <alignment horizontal="center" vertical="top"/>
    </xf>
    <xf numFmtId="0" fontId="1" fillId="0" borderId="9" xfId="0" applyFont="1" applyBorder="1" applyAlignment="1">
      <alignment horizontal="center" vertical="top"/>
    </xf>
    <xf numFmtId="0" fontId="1" fillId="3" borderId="9" xfId="0" applyFont="1" applyFill="1" applyBorder="1" applyAlignment="1">
      <alignment horizontal="center" vertical="top"/>
    </xf>
    <xf numFmtId="0" fontId="9" fillId="0" borderId="2" xfId="0" applyFont="1" applyBorder="1" applyAlignment="1" applyProtection="1">
      <alignment horizontal="center" vertical="top"/>
      <protection locked="0"/>
    </xf>
    <xf numFmtId="0" fontId="1" fillId="0" borderId="0" xfId="0" applyFont="1" applyAlignment="1">
      <alignment horizontal="center"/>
    </xf>
    <xf numFmtId="0" fontId="2" fillId="0" borderId="0" xfId="0" applyFont="1" applyAlignment="1">
      <alignment horizontal="center"/>
    </xf>
    <xf numFmtId="0" fontId="1" fillId="5" borderId="2" xfId="0" applyFont="1" applyFill="1" applyBorder="1" applyAlignment="1">
      <alignment horizontal="left" vertical="top"/>
    </xf>
    <xf numFmtId="0" fontId="1" fillId="5" borderId="2" xfId="0" applyFont="1" applyFill="1" applyBorder="1" applyAlignment="1" applyProtection="1">
      <alignment horizontal="center" vertical="top"/>
      <protection locked="0"/>
    </xf>
    <xf numFmtId="0" fontId="4" fillId="0" borderId="1" xfId="0" applyFont="1" applyBorder="1" applyAlignment="1">
      <alignment vertical="center" wrapText="1"/>
    </xf>
    <xf numFmtId="0" fontId="8" fillId="0" borderId="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6" xfId="0" applyFont="1" applyBorder="1" applyAlignment="1">
      <alignment horizontal="left" vertical="top" wrapText="1"/>
    </xf>
    <xf numFmtId="0" fontId="1" fillId="0" borderId="11" xfId="0" applyFont="1" applyFill="1" applyBorder="1" applyAlignment="1">
      <alignment horizontal="left" vertical="top" wrapText="1"/>
    </xf>
    <xf numFmtId="0" fontId="19" fillId="0" borderId="2" xfId="0" applyFont="1" applyBorder="1" applyAlignment="1">
      <alignment vertical="top" wrapText="1"/>
    </xf>
    <xf numFmtId="0" fontId="19" fillId="0" borderId="9" xfId="0" applyFont="1" applyBorder="1" applyAlignment="1">
      <alignment horizontal="left" vertical="top" wrapText="1"/>
    </xf>
    <xf numFmtId="0" fontId="19" fillId="5" borderId="2" xfId="0" applyFont="1" applyFill="1" applyBorder="1" applyAlignment="1">
      <alignment horizontal="left" vertical="top" wrapText="1"/>
    </xf>
    <xf numFmtId="0" fontId="19" fillId="5" borderId="9" xfId="0" applyFont="1" applyFill="1" applyBorder="1" applyAlignment="1">
      <alignment horizontal="left" vertical="top" wrapText="1"/>
    </xf>
    <xf numFmtId="0" fontId="1" fillId="5" borderId="9" xfId="0" applyFont="1" applyFill="1" applyBorder="1" applyAlignment="1">
      <alignment horizontal="left" vertical="top" wrapText="1"/>
    </xf>
    <xf numFmtId="0" fontId="1" fillId="5" borderId="9" xfId="0" applyFont="1" applyFill="1" applyBorder="1" applyAlignment="1">
      <alignment horizontal="left" vertical="top"/>
    </xf>
    <xf numFmtId="0" fontId="19" fillId="0" borderId="9" xfId="0" applyFont="1" applyFill="1" applyBorder="1" applyAlignment="1">
      <alignment horizontal="left" vertical="top" wrapText="1"/>
    </xf>
    <xf numFmtId="0" fontId="19" fillId="0" borderId="2" xfId="0" applyFont="1" applyFill="1" applyBorder="1" applyAlignment="1">
      <alignment horizontal="left" vertical="top"/>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5" fillId="0" borderId="2" xfId="0" applyFont="1" applyFill="1" applyBorder="1" applyAlignment="1">
      <alignment horizontal="center" vertical="center" wrapText="1"/>
    </xf>
    <xf numFmtId="0" fontId="19" fillId="2" borderId="2" xfId="0" applyFont="1" applyFill="1" applyBorder="1" applyAlignment="1">
      <alignment horizontal="left" vertical="top" wrapText="1"/>
    </xf>
    <xf numFmtId="0" fontId="19" fillId="0" borderId="12" xfId="0" applyFont="1" applyBorder="1" applyAlignment="1">
      <alignment horizontal="left" vertical="top"/>
    </xf>
    <xf numFmtId="0" fontId="19" fillId="0" borderId="9" xfId="0" applyFont="1" applyBorder="1" applyAlignment="1">
      <alignment horizontal="left" vertical="top"/>
    </xf>
    <xf numFmtId="0" fontId="19" fillId="0" borderId="2" xfId="0" applyFont="1" applyBorder="1" applyAlignment="1">
      <alignment horizontal="left" vertical="top" wrapText="1"/>
    </xf>
    <xf numFmtId="0" fontId="19" fillId="0" borderId="2" xfId="0" applyFont="1" applyBorder="1" applyAlignment="1">
      <alignment horizontal="left" vertical="top"/>
    </xf>
    <xf numFmtId="0" fontId="21" fillId="0" borderId="2" xfId="0" applyFont="1" applyBorder="1" applyAlignment="1">
      <alignment horizontal="left" vertical="top" wrapText="1"/>
    </xf>
    <xf numFmtId="0" fontId="1" fillId="3" borderId="2" xfId="0" applyFont="1" applyFill="1" applyBorder="1" applyAlignment="1">
      <alignment horizontal="center" vertical="top" wrapText="1"/>
    </xf>
    <xf numFmtId="0" fontId="1" fillId="0" borderId="9" xfId="0" applyFont="1" applyBorder="1" applyAlignment="1">
      <alignment horizontal="left" vertical="top" wrapText="1"/>
    </xf>
    <xf numFmtId="0" fontId="1" fillId="0" borderId="7" xfId="0" applyFont="1" applyBorder="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4" fillId="0" borderId="1" xfId="0" applyFont="1" applyBorder="1" applyAlignment="1">
      <alignment horizontal="center" vertical="center"/>
    </xf>
    <xf numFmtId="0" fontId="5" fillId="0" borderId="6" xfId="0" applyFont="1" applyFill="1" applyBorder="1" applyAlignment="1">
      <alignment horizontal="right" vertical="top" wrapText="1"/>
    </xf>
    <xf numFmtId="0" fontId="5" fillId="0" borderId="4" xfId="0" applyFont="1" applyFill="1" applyBorder="1" applyAlignment="1">
      <alignment horizontal="right" vertical="top" wrapText="1"/>
    </xf>
    <xf numFmtId="49" fontId="11" fillId="0" borderId="4" xfId="0" applyNumberFormat="1" applyFont="1" applyBorder="1" applyAlignment="1">
      <alignment horizontal="center" vertical="top" wrapText="1"/>
    </xf>
    <xf numFmtId="49" fontId="11" fillId="0" borderId="3" xfId="0" applyNumberFormat="1" applyFont="1" applyBorder="1" applyAlignment="1">
      <alignment horizontal="center" vertical="top" wrapText="1"/>
    </xf>
    <xf numFmtId="0" fontId="5" fillId="0" borderId="10" xfId="0" applyFont="1" applyBorder="1" applyAlignment="1">
      <alignment horizontal="right" vertical="top" wrapText="1"/>
    </xf>
    <xf numFmtId="0" fontId="5" fillId="0" borderId="5" xfId="0" applyFont="1" applyBorder="1" applyAlignment="1">
      <alignment horizontal="right" vertical="top" wrapText="1"/>
    </xf>
    <xf numFmtId="0" fontId="4" fillId="0" borderId="1" xfId="0" applyFont="1" applyBorder="1" applyAlignment="1">
      <alignment horizontal="center" wrapText="1"/>
    </xf>
    <xf numFmtId="0" fontId="5" fillId="4" borderId="10" xfId="0" applyFont="1" applyFill="1" applyBorder="1" applyAlignment="1">
      <alignment horizontal="right" vertical="top" wrapText="1"/>
    </xf>
    <xf numFmtId="0" fontId="5" fillId="4" borderId="5" xfId="0" applyFont="1" applyFill="1" applyBorder="1" applyAlignment="1">
      <alignment horizontal="right" vertical="top" wrapText="1"/>
    </xf>
    <xf numFmtId="0" fontId="5" fillId="4" borderId="4" xfId="0" applyFont="1" applyFill="1" applyBorder="1" applyAlignment="1">
      <alignment horizontal="right" vertical="top" wrapText="1"/>
    </xf>
    <xf numFmtId="0" fontId="1" fillId="0" borderId="9" xfId="0" applyFont="1" applyFill="1" applyBorder="1" applyAlignment="1">
      <alignment horizontal="left" vertical="top" wrapText="1"/>
    </xf>
    <xf numFmtId="0" fontId="1" fillId="0" borderId="11" xfId="0" applyFont="1" applyFill="1" applyBorder="1" applyAlignment="1">
      <alignment horizontal="left" vertical="top" wrapText="1"/>
    </xf>
    <xf numFmtId="0" fontId="4" fillId="0" borderId="0" xfId="0" applyFont="1" applyBorder="1" applyAlignment="1">
      <alignment horizontal="center" vertical="center"/>
    </xf>
    <xf numFmtId="0" fontId="22" fillId="0" borderId="0" xfId="0" applyFont="1" applyBorder="1" applyAlignment="1">
      <alignment horizontal="right" vertical="center" wrapText="1"/>
    </xf>
    <xf numFmtId="0" fontId="5" fillId="4" borderId="10" xfId="0" applyFont="1" applyFill="1" applyBorder="1" applyAlignment="1">
      <alignment horizontal="right" vertical="center" wrapText="1"/>
    </xf>
    <xf numFmtId="0" fontId="5" fillId="4" borderId="5"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4" fillId="0" borderId="1"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100</xdr:row>
      <xdr:rowOff>0</xdr:rowOff>
    </xdr:from>
    <xdr:to>
      <xdr:col>2</xdr:col>
      <xdr:colOff>209550</xdr:colOff>
      <xdr:row>100</xdr:row>
      <xdr:rowOff>180975</xdr:rowOff>
    </xdr:to>
    <xdr:pic>
      <xdr:nvPicPr>
        <xdr:cNvPr id="3" name="Рисунок 2">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a:xfrm>
          <a:off x="0" y="135693150"/>
          <a:ext cx="4461510"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52"/>
  <sheetViews>
    <sheetView zoomScale="90" zoomScaleNormal="90" workbookViewId="0">
      <pane xSplit="1" ySplit="3" topLeftCell="B49" activePane="bottomRight" state="frozen"/>
      <selection pane="topRight"/>
      <selection pane="bottomLeft"/>
      <selection pane="bottomRight" activeCell="G6" sqref="G6"/>
    </sheetView>
  </sheetViews>
  <sheetFormatPr defaultColWidth="9" defaultRowHeight="15.75"/>
  <cols>
    <col min="1" max="1" width="8.5703125" style="63" customWidth="1"/>
    <col min="2" max="2" width="53.42578125" style="34" customWidth="1"/>
    <col min="3" max="3" width="55.28515625" style="34" customWidth="1"/>
    <col min="4" max="4" width="32.140625" style="34" customWidth="1"/>
    <col min="5" max="5" width="13.5703125" style="34" customWidth="1"/>
    <col min="6" max="6" width="17.42578125" style="34" customWidth="1"/>
    <col min="7" max="7" width="22.42578125" style="34" customWidth="1"/>
    <col min="8" max="8" width="50" style="4" customWidth="1"/>
    <col min="9" max="9" width="9.140625" customWidth="1"/>
  </cols>
  <sheetData>
    <row r="1" spans="1:8" ht="30" customHeight="1">
      <c r="A1" s="135" t="s">
        <v>0</v>
      </c>
      <c r="B1" s="135"/>
      <c r="C1" s="135"/>
      <c r="D1" s="135"/>
      <c r="E1" s="135"/>
      <c r="F1" s="135"/>
      <c r="G1" s="135"/>
      <c r="H1" s="135"/>
    </row>
    <row r="2" spans="1:8" ht="66" customHeight="1">
      <c r="A2" s="10" t="s">
        <v>1</v>
      </c>
      <c r="B2" s="11" t="s">
        <v>2</v>
      </c>
      <c r="C2" s="11" t="s">
        <v>3</v>
      </c>
      <c r="D2" s="11" t="s">
        <v>4</v>
      </c>
      <c r="E2" s="11" t="s">
        <v>5</v>
      </c>
      <c r="F2" s="11" t="s">
        <v>6</v>
      </c>
      <c r="G2" s="11" t="s">
        <v>7</v>
      </c>
      <c r="H2" s="11" t="s">
        <v>8</v>
      </c>
    </row>
    <row r="3" spans="1:8" ht="22.5" customHeight="1">
      <c r="A3" s="76"/>
      <c r="B3" s="77"/>
      <c r="C3" s="77"/>
      <c r="D3" s="136" t="s">
        <v>9</v>
      </c>
      <c r="E3" s="137"/>
      <c r="F3" s="137"/>
      <c r="G3" s="78">
        <f>E4*G4+E8*G8</f>
        <v>1</v>
      </c>
      <c r="H3" s="13" t="s">
        <v>10</v>
      </c>
    </row>
    <row r="4" spans="1:8" ht="131.25" customHeight="1">
      <c r="A4" s="16">
        <v>1</v>
      </c>
      <c r="B4" s="15" t="s">
        <v>11</v>
      </c>
      <c r="C4" s="15" t="s">
        <v>12</v>
      </c>
      <c r="D4" s="15" t="s">
        <v>13</v>
      </c>
      <c r="E4" s="15">
        <v>0.65</v>
      </c>
      <c r="F4" s="15" t="s">
        <v>14</v>
      </c>
      <c r="G4" s="43">
        <f>E5*G5+E6*G6+E7*G7</f>
        <v>1</v>
      </c>
      <c r="H4" s="15" t="s">
        <v>15</v>
      </c>
    </row>
    <row r="5" spans="1:8" ht="115.5" customHeight="1">
      <c r="A5" s="14" t="s">
        <v>16</v>
      </c>
      <c r="B5" s="15" t="s">
        <v>17</v>
      </c>
      <c r="C5" s="15" t="s">
        <v>18</v>
      </c>
      <c r="D5" s="15" t="s">
        <v>19</v>
      </c>
      <c r="E5" s="15">
        <v>0.4</v>
      </c>
      <c r="F5" s="15" t="s">
        <v>20</v>
      </c>
      <c r="G5" s="51">
        <v>1</v>
      </c>
      <c r="H5" s="15" t="s">
        <v>21</v>
      </c>
    </row>
    <row r="6" spans="1:8" ht="82.5" customHeight="1">
      <c r="A6" s="14" t="s">
        <v>22</v>
      </c>
      <c r="B6" s="15" t="s">
        <v>23</v>
      </c>
      <c r="C6" s="15" t="s">
        <v>24</v>
      </c>
      <c r="D6" s="15" t="s">
        <v>25</v>
      </c>
      <c r="E6" s="15">
        <v>0.3</v>
      </c>
      <c r="F6" s="15" t="s">
        <v>26</v>
      </c>
      <c r="G6" s="51">
        <v>1</v>
      </c>
      <c r="H6" s="15" t="s">
        <v>21</v>
      </c>
    </row>
    <row r="7" spans="1:8" ht="305.25" customHeight="1">
      <c r="A7" s="14" t="s">
        <v>27</v>
      </c>
      <c r="B7" s="15" t="s">
        <v>28</v>
      </c>
      <c r="C7" s="15" t="s">
        <v>29</v>
      </c>
      <c r="D7" s="41" t="s">
        <v>30</v>
      </c>
      <c r="E7" s="41">
        <v>0.3</v>
      </c>
      <c r="F7" s="41" t="s">
        <v>31</v>
      </c>
      <c r="G7" s="79">
        <v>1</v>
      </c>
      <c r="H7" s="15" t="s">
        <v>32</v>
      </c>
    </row>
    <row r="8" spans="1:8" ht="21.75" customHeight="1" collapsed="1">
      <c r="A8" s="15">
        <v>2</v>
      </c>
      <c r="B8" s="133" t="s">
        <v>33</v>
      </c>
      <c r="C8" s="134" t="s">
        <v>34</v>
      </c>
      <c r="D8" s="133" t="s">
        <v>35</v>
      </c>
      <c r="E8" s="30">
        <v>0.35</v>
      </c>
      <c r="F8" s="15" t="s">
        <v>36</v>
      </c>
      <c r="G8" s="80">
        <f>(G10/G11)*G9</f>
        <v>1</v>
      </c>
      <c r="H8" s="15" t="s">
        <v>37</v>
      </c>
    </row>
    <row r="9" spans="1:8" ht="67.5" customHeight="1">
      <c r="A9" s="14" t="s">
        <v>38</v>
      </c>
      <c r="B9" s="133"/>
      <c r="C9" s="134"/>
      <c r="D9" s="133"/>
      <c r="E9" s="15" t="s">
        <v>39</v>
      </c>
      <c r="F9" s="15" t="s">
        <v>40</v>
      </c>
      <c r="G9" s="81">
        <v>1</v>
      </c>
      <c r="H9" s="15" t="s">
        <v>41</v>
      </c>
    </row>
    <row r="10" spans="1:8" ht="99" customHeight="1">
      <c r="A10" s="14" t="s">
        <v>42</v>
      </c>
      <c r="B10" s="133"/>
      <c r="C10" s="134"/>
      <c r="D10" s="133"/>
      <c r="E10" s="15" t="s">
        <v>39</v>
      </c>
      <c r="F10" s="15" t="s">
        <v>43</v>
      </c>
      <c r="G10" s="81">
        <v>1</v>
      </c>
      <c r="H10" s="15" t="s">
        <v>44</v>
      </c>
    </row>
    <row r="11" spans="1:8" ht="80.25" customHeight="1">
      <c r="A11" s="14" t="s">
        <v>45</v>
      </c>
      <c r="B11" s="133"/>
      <c r="C11" s="134"/>
      <c r="D11" s="133"/>
      <c r="E11" s="20" t="s">
        <v>39</v>
      </c>
      <c r="F11" s="15" t="s">
        <v>46</v>
      </c>
      <c r="G11" s="81">
        <v>1</v>
      </c>
      <c r="H11" s="15" t="s">
        <v>47</v>
      </c>
    </row>
    <row r="12" spans="1:8" ht="48" customHeight="1" collapsed="1">
      <c r="A12" s="138" t="s">
        <v>48</v>
      </c>
      <c r="B12" s="138"/>
      <c r="C12" s="138"/>
      <c r="D12" s="138"/>
      <c r="E12" s="138"/>
      <c r="F12" s="138"/>
      <c r="G12" s="138"/>
      <c r="H12" s="139"/>
    </row>
    <row r="13" spans="1:8" ht="78.75">
      <c r="A13" s="10" t="s">
        <v>1</v>
      </c>
      <c r="B13" s="11" t="s">
        <v>2</v>
      </c>
      <c r="C13" s="11" t="s">
        <v>3</v>
      </c>
      <c r="D13" s="11" t="s">
        <v>4</v>
      </c>
      <c r="E13" s="11" t="s">
        <v>5</v>
      </c>
      <c r="F13" s="11" t="s">
        <v>6</v>
      </c>
      <c r="G13" s="11" t="s">
        <v>7</v>
      </c>
      <c r="H13" s="11" t="s">
        <v>8</v>
      </c>
    </row>
    <row r="14" spans="1:8" ht="23.25" customHeight="1">
      <c r="A14" s="10"/>
      <c r="B14" s="11"/>
      <c r="C14" s="82"/>
      <c r="D14" s="140" t="s">
        <v>49</v>
      </c>
      <c r="E14" s="141"/>
      <c r="F14" s="141"/>
      <c r="G14" s="67">
        <f>E15*G15+E51*G51</f>
        <v>1</v>
      </c>
      <c r="H14" s="15" t="s">
        <v>50</v>
      </c>
    </row>
    <row r="15" spans="1:8" ht="135" customHeight="1">
      <c r="A15" s="14" t="s">
        <v>51</v>
      </c>
      <c r="B15" s="27" t="s">
        <v>52</v>
      </c>
      <c r="C15" s="15" t="s">
        <v>12</v>
      </c>
      <c r="D15" s="15" t="s">
        <v>13</v>
      </c>
      <c r="E15" s="15">
        <v>0.9</v>
      </c>
      <c r="F15" s="15" t="s">
        <v>53</v>
      </c>
      <c r="G15" s="83">
        <f>E16*G16+E32*G32+E35*G35+E36*G36+E37*G37</f>
        <v>1</v>
      </c>
      <c r="H15" s="15" t="s">
        <v>54</v>
      </c>
    </row>
    <row r="16" spans="1:8" ht="84.75" customHeight="1">
      <c r="A16" s="14" t="s">
        <v>16</v>
      </c>
      <c r="B16" s="131" t="s">
        <v>55</v>
      </c>
      <c r="C16" s="15" t="s">
        <v>56</v>
      </c>
      <c r="D16" s="15" t="s">
        <v>57</v>
      </c>
      <c r="E16" s="15">
        <v>0.05</v>
      </c>
      <c r="F16" s="15" t="s">
        <v>58</v>
      </c>
      <c r="G16" s="83">
        <f>E17*G17+E18*G18+E19*G19+E22*G22+E23*G23+E26*G26+E27*G27+E30*G30+E31*G31</f>
        <v>1</v>
      </c>
      <c r="H16" s="15" t="s">
        <v>59</v>
      </c>
    </row>
    <row r="17" spans="1:8" ht="135" customHeight="1">
      <c r="A17" s="16" t="s">
        <v>60</v>
      </c>
      <c r="B17" s="132"/>
      <c r="C17" s="55" t="s">
        <v>61</v>
      </c>
      <c r="D17" s="55" t="s">
        <v>62</v>
      </c>
      <c r="E17" s="55">
        <v>0.1</v>
      </c>
      <c r="F17" s="73" t="s">
        <v>63</v>
      </c>
      <c r="G17" s="60">
        <v>1</v>
      </c>
      <c r="H17" s="15" t="s">
        <v>64</v>
      </c>
    </row>
    <row r="18" spans="1:8" ht="147.75" customHeight="1">
      <c r="A18" s="16" t="s">
        <v>65</v>
      </c>
      <c r="B18" s="132"/>
      <c r="C18" s="15" t="s">
        <v>66</v>
      </c>
      <c r="D18" s="15" t="s">
        <v>67</v>
      </c>
      <c r="E18" s="15">
        <v>0.1</v>
      </c>
      <c r="F18" s="27" t="s">
        <v>68</v>
      </c>
      <c r="G18" s="60">
        <v>1</v>
      </c>
      <c r="H18" s="15" t="s">
        <v>64</v>
      </c>
    </row>
    <row r="19" spans="1:8" ht="198" customHeight="1">
      <c r="A19" s="16" t="s">
        <v>69</v>
      </c>
      <c r="B19" s="132"/>
      <c r="C19" s="129" t="s">
        <v>70</v>
      </c>
      <c r="D19" s="15" t="s">
        <v>71</v>
      </c>
      <c r="E19" s="15">
        <v>0.1</v>
      </c>
      <c r="F19" s="27" t="s">
        <v>72</v>
      </c>
      <c r="G19" s="67">
        <f>IF(OR(G20=0,G21=0),0,E20*G20+E21*G21)</f>
        <v>1</v>
      </c>
      <c r="H19" s="15" t="s">
        <v>73</v>
      </c>
    </row>
    <row r="20" spans="1:8" ht="99" customHeight="1">
      <c r="A20" s="16" t="s">
        <v>74</v>
      </c>
      <c r="B20" s="132"/>
      <c r="C20" s="132"/>
      <c r="D20" s="15" t="s">
        <v>75</v>
      </c>
      <c r="E20" s="15">
        <v>0.5</v>
      </c>
      <c r="F20" s="75" t="s">
        <v>76</v>
      </c>
      <c r="G20" s="60">
        <v>1</v>
      </c>
      <c r="H20" s="15" t="s">
        <v>64</v>
      </c>
    </row>
    <row r="21" spans="1:8" ht="371.25" customHeight="1">
      <c r="A21" s="16" t="s">
        <v>77</v>
      </c>
      <c r="B21" s="132"/>
      <c r="C21" s="130"/>
      <c r="D21" s="15" t="s">
        <v>78</v>
      </c>
      <c r="E21" s="15">
        <v>0.5</v>
      </c>
      <c r="F21" s="75" t="s">
        <v>79</v>
      </c>
      <c r="G21" s="60">
        <v>1</v>
      </c>
      <c r="H21" s="15" t="s">
        <v>80</v>
      </c>
    </row>
    <row r="22" spans="1:8" ht="132.75" customHeight="1">
      <c r="A22" s="16" t="s">
        <v>81</v>
      </c>
      <c r="B22" s="132"/>
      <c r="C22" s="15" t="s">
        <v>82</v>
      </c>
      <c r="D22" s="15" t="s">
        <v>83</v>
      </c>
      <c r="E22" s="15">
        <v>0.1</v>
      </c>
      <c r="F22" s="42" t="s">
        <v>84</v>
      </c>
      <c r="G22" s="60">
        <v>1</v>
      </c>
      <c r="H22" s="15" t="s">
        <v>85</v>
      </c>
    </row>
    <row r="23" spans="1:8" ht="246" customHeight="1">
      <c r="A23" s="16" t="s">
        <v>86</v>
      </c>
      <c r="B23" s="132"/>
      <c r="C23" s="129" t="s">
        <v>87</v>
      </c>
      <c r="D23" s="15" t="s">
        <v>88</v>
      </c>
      <c r="E23" s="15">
        <v>0.1</v>
      </c>
      <c r="F23" s="27" t="s">
        <v>89</v>
      </c>
      <c r="G23" s="37">
        <f>IF(OR(G24=0,G25=0),0,E24*G24+E25*G25)</f>
        <v>1</v>
      </c>
      <c r="H23" s="15" t="s">
        <v>90</v>
      </c>
    </row>
    <row r="24" spans="1:8" ht="308.25" customHeight="1">
      <c r="A24" s="16" t="s">
        <v>91</v>
      </c>
      <c r="B24" s="132"/>
      <c r="C24" s="132"/>
      <c r="D24" s="15" t="s">
        <v>92</v>
      </c>
      <c r="E24" s="15">
        <v>0.5</v>
      </c>
      <c r="F24" s="27" t="s">
        <v>93</v>
      </c>
      <c r="G24" s="60">
        <v>1</v>
      </c>
      <c r="H24" s="15" t="s">
        <v>94</v>
      </c>
    </row>
    <row r="25" spans="1:8" ht="183.75" customHeight="1">
      <c r="A25" s="16" t="s">
        <v>95</v>
      </c>
      <c r="B25" s="132"/>
      <c r="C25" s="130"/>
      <c r="D25" s="15" t="s">
        <v>96</v>
      </c>
      <c r="E25" s="15">
        <v>0.5</v>
      </c>
      <c r="F25" s="27" t="s">
        <v>97</v>
      </c>
      <c r="G25" s="60">
        <v>1</v>
      </c>
      <c r="H25" s="15" t="s">
        <v>64</v>
      </c>
    </row>
    <row r="26" spans="1:8" ht="147.75" customHeight="1">
      <c r="A26" s="16" t="s">
        <v>98</v>
      </c>
      <c r="B26" s="132"/>
      <c r="C26" s="15" t="s">
        <v>99</v>
      </c>
      <c r="D26" s="15" t="s">
        <v>100</v>
      </c>
      <c r="E26" s="15">
        <v>0.1</v>
      </c>
      <c r="F26" s="27" t="s">
        <v>101</v>
      </c>
      <c r="G26" s="60">
        <v>1</v>
      </c>
      <c r="H26" s="15" t="s">
        <v>102</v>
      </c>
    </row>
    <row r="27" spans="1:8" ht="210.75" customHeight="1">
      <c r="A27" s="16" t="s">
        <v>103</v>
      </c>
      <c r="B27" s="132"/>
      <c r="C27" s="129" t="s">
        <v>104</v>
      </c>
      <c r="D27" s="15" t="s">
        <v>105</v>
      </c>
      <c r="E27" s="15">
        <v>0.1</v>
      </c>
      <c r="F27" s="27" t="s">
        <v>106</v>
      </c>
      <c r="G27" s="67">
        <f>IF(OR(G28=0,G29=0),0,E28*G28+E29*G29)</f>
        <v>1</v>
      </c>
      <c r="H27" s="15" t="s">
        <v>107</v>
      </c>
    </row>
    <row r="28" spans="1:8" ht="258" customHeight="1">
      <c r="A28" s="16" t="s">
        <v>108</v>
      </c>
      <c r="B28" s="132"/>
      <c r="C28" s="132"/>
      <c r="D28" s="15" t="s">
        <v>109</v>
      </c>
      <c r="E28" s="15">
        <v>0.5</v>
      </c>
      <c r="F28" s="27" t="s">
        <v>110</v>
      </c>
      <c r="G28" s="60">
        <v>1</v>
      </c>
      <c r="H28" s="15" t="s">
        <v>111</v>
      </c>
    </row>
    <row r="29" spans="1:8" ht="195.75" customHeight="1">
      <c r="A29" s="16" t="s">
        <v>112</v>
      </c>
      <c r="B29" s="132"/>
      <c r="C29" s="130"/>
      <c r="D29" s="15" t="s">
        <v>113</v>
      </c>
      <c r="E29" s="15">
        <v>0.5</v>
      </c>
      <c r="F29" s="27" t="s">
        <v>114</v>
      </c>
      <c r="G29" s="60">
        <v>1</v>
      </c>
      <c r="H29" s="15" t="s">
        <v>21</v>
      </c>
    </row>
    <row r="30" spans="1:8" ht="177" customHeight="1">
      <c r="A30" s="16" t="s">
        <v>115</v>
      </c>
      <c r="B30" s="132"/>
      <c r="C30" s="15" t="s">
        <v>116</v>
      </c>
      <c r="D30" s="15" t="s">
        <v>117</v>
      </c>
      <c r="E30" s="13">
        <v>0.15</v>
      </c>
      <c r="F30" s="69" t="s">
        <v>118</v>
      </c>
      <c r="G30" s="60">
        <v>1</v>
      </c>
      <c r="H30" s="15" t="s">
        <v>21</v>
      </c>
    </row>
    <row r="31" spans="1:8" ht="150" customHeight="1">
      <c r="A31" s="16" t="s">
        <v>119</v>
      </c>
      <c r="B31" s="130"/>
      <c r="C31" s="15" t="s">
        <v>120</v>
      </c>
      <c r="D31" s="15" t="s">
        <v>121</v>
      </c>
      <c r="E31" s="13">
        <v>0.15</v>
      </c>
      <c r="F31" s="69" t="s">
        <v>122</v>
      </c>
      <c r="G31" s="60">
        <v>1</v>
      </c>
      <c r="H31" s="15" t="s">
        <v>21</v>
      </c>
    </row>
    <row r="32" spans="1:8" ht="64.5" customHeight="1">
      <c r="A32" s="16" t="s">
        <v>22</v>
      </c>
      <c r="B32" s="129" t="s">
        <v>123</v>
      </c>
      <c r="C32" s="15" t="s">
        <v>124</v>
      </c>
      <c r="D32" s="15" t="s">
        <v>125</v>
      </c>
      <c r="E32" s="15">
        <v>0.01</v>
      </c>
      <c r="F32" s="27" t="s">
        <v>126</v>
      </c>
      <c r="G32" s="67">
        <f>E33*G33+E34*G34</f>
        <v>1</v>
      </c>
      <c r="H32" s="15" t="s">
        <v>127</v>
      </c>
    </row>
    <row r="33" spans="1:8" ht="165" customHeight="1">
      <c r="A33" s="22" t="s">
        <v>128</v>
      </c>
      <c r="B33" s="132"/>
      <c r="C33" s="15" t="s">
        <v>129</v>
      </c>
      <c r="D33" s="15" t="s">
        <v>130</v>
      </c>
      <c r="E33" s="15">
        <v>0.5</v>
      </c>
      <c r="F33" s="27" t="s">
        <v>131</v>
      </c>
      <c r="G33" s="60">
        <v>1</v>
      </c>
      <c r="H33" s="15" t="s">
        <v>132</v>
      </c>
    </row>
    <row r="34" spans="1:8" ht="115.5" customHeight="1">
      <c r="A34" s="22" t="s">
        <v>133</v>
      </c>
      <c r="B34" s="130"/>
      <c r="C34" s="15" t="s">
        <v>134</v>
      </c>
      <c r="D34" s="15" t="s">
        <v>135</v>
      </c>
      <c r="E34" s="15">
        <v>0.5</v>
      </c>
      <c r="F34" s="27" t="s">
        <v>136</v>
      </c>
      <c r="G34" s="60">
        <v>1</v>
      </c>
      <c r="H34" s="15" t="s">
        <v>132</v>
      </c>
    </row>
    <row r="35" spans="1:8" ht="198" customHeight="1">
      <c r="A35" s="22" t="s">
        <v>27</v>
      </c>
      <c r="B35" s="15" t="s">
        <v>137</v>
      </c>
      <c r="C35" s="15" t="s">
        <v>138</v>
      </c>
      <c r="D35" s="15" t="s">
        <v>139</v>
      </c>
      <c r="E35" s="15">
        <v>0.04</v>
      </c>
      <c r="F35" s="27" t="s">
        <v>140</v>
      </c>
      <c r="G35" s="60">
        <v>1</v>
      </c>
      <c r="H35" s="15" t="s">
        <v>132</v>
      </c>
    </row>
    <row r="36" spans="1:8" ht="323.25" customHeight="1">
      <c r="A36" s="23" t="s">
        <v>141</v>
      </c>
      <c r="B36" s="13" t="s">
        <v>142</v>
      </c>
      <c r="C36" s="13" t="s">
        <v>143</v>
      </c>
      <c r="D36" s="13" t="s">
        <v>144</v>
      </c>
      <c r="E36" s="13">
        <v>0.3</v>
      </c>
      <c r="F36" s="69" t="s">
        <v>145</v>
      </c>
      <c r="G36" s="70">
        <v>1</v>
      </c>
      <c r="H36" s="15" t="s">
        <v>146</v>
      </c>
    </row>
    <row r="37" spans="1:8" ht="68.25" customHeight="1">
      <c r="A37" s="16" t="s">
        <v>147</v>
      </c>
      <c r="B37" s="133" t="s">
        <v>148</v>
      </c>
      <c r="C37" s="15" t="s">
        <v>149</v>
      </c>
      <c r="D37" s="15" t="s">
        <v>150</v>
      </c>
      <c r="E37" s="13">
        <v>0.6</v>
      </c>
      <c r="F37" s="27" t="s">
        <v>151</v>
      </c>
      <c r="G37" s="67">
        <f>E38*G38+E41*G41+E42*G42+E43*G43+E44*G44+E45*G45+E46*G46+E47*G47+E48*G48+E50*G50</f>
        <v>1</v>
      </c>
      <c r="H37" s="15" t="s">
        <v>152</v>
      </c>
    </row>
    <row r="38" spans="1:8" ht="208.5" customHeight="1">
      <c r="A38" s="16" t="s">
        <v>153</v>
      </c>
      <c r="B38" s="133"/>
      <c r="C38" s="129" t="s">
        <v>154</v>
      </c>
      <c r="D38" s="15" t="s">
        <v>155</v>
      </c>
      <c r="E38" s="15">
        <v>0.01</v>
      </c>
      <c r="F38" s="27" t="s">
        <v>156</v>
      </c>
      <c r="G38" s="37">
        <f>IF(OR(G39=0,G40=0),0,E39*G39+E40*G40)</f>
        <v>1</v>
      </c>
      <c r="H38" s="15" t="s">
        <v>157</v>
      </c>
    </row>
    <row r="39" spans="1:8" ht="310.5" customHeight="1">
      <c r="A39" s="16" t="s">
        <v>158</v>
      </c>
      <c r="B39" s="133"/>
      <c r="C39" s="132"/>
      <c r="D39" s="15" t="s">
        <v>159</v>
      </c>
      <c r="E39" s="15">
        <v>0.5</v>
      </c>
      <c r="F39" s="27" t="s">
        <v>160</v>
      </c>
      <c r="G39" s="60">
        <v>1</v>
      </c>
      <c r="H39" s="15" t="s">
        <v>161</v>
      </c>
    </row>
    <row r="40" spans="1:8" ht="180" customHeight="1">
      <c r="A40" s="16" t="s">
        <v>162</v>
      </c>
      <c r="B40" s="133"/>
      <c r="C40" s="130"/>
      <c r="D40" s="15" t="s">
        <v>163</v>
      </c>
      <c r="E40" s="15">
        <v>0.5</v>
      </c>
      <c r="F40" s="27" t="s">
        <v>164</v>
      </c>
      <c r="G40" s="60">
        <v>1</v>
      </c>
      <c r="H40" s="15" t="s">
        <v>132</v>
      </c>
    </row>
    <row r="41" spans="1:8" ht="183" customHeight="1">
      <c r="A41" s="16" t="s">
        <v>165</v>
      </c>
      <c r="B41" s="133"/>
      <c r="C41" s="15" t="s">
        <v>166</v>
      </c>
      <c r="D41" s="15" t="s">
        <v>167</v>
      </c>
      <c r="E41" s="15">
        <v>0.05</v>
      </c>
      <c r="F41" s="27" t="s">
        <v>168</v>
      </c>
      <c r="G41" s="60">
        <v>1</v>
      </c>
      <c r="H41" s="15" t="s">
        <v>132</v>
      </c>
    </row>
    <row r="42" spans="1:8" ht="275.25" customHeight="1">
      <c r="A42" s="16" t="s">
        <v>169</v>
      </c>
      <c r="B42" s="133"/>
      <c r="C42" s="15" t="s">
        <v>170</v>
      </c>
      <c r="D42" s="15" t="s">
        <v>171</v>
      </c>
      <c r="E42" s="15">
        <v>0.05</v>
      </c>
      <c r="F42" s="27" t="s">
        <v>172</v>
      </c>
      <c r="G42" s="60">
        <v>1</v>
      </c>
      <c r="H42" s="15" t="s">
        <v>173</v>
      </c>
    </row>
    <row r="43" spans="1:8" ht="130.5" customHeight="1">
      <c r="A43" s="26" t="s">
        <v>174</v>
      </c>
      <c r="B43" s="133"/>
      <c r="C43" s="13" t="s">
        <v>175</v>
      </c>
      <c r="D43" s="13" t="s">
        <v>176</v>
      </c>
      <c r="E43" s="13">
        <v>0.4</v>
      </c>
      <c r="F43" s="69" t="s">
        <v>177</v>
      </c>
      <c r="G43" s="70">
        <v>1</v>
      </c>
      <c r="H43" s="15" t="s">
        <v>178</v>
      </c>
    </row>
    <row r="44" spans="1:8" ht="177" customHeight="1">
      <c r="A44" s="16" t="s">
        <v>179</v>
      </c>
      <c r="B44" s="133"/>
      <c r="C44" s="15" t="s">
        <v>180</v>
      </c>
      <c r="D44" s="15" t="s">
        <v>181</v>
      </c>
      <c r="E44" s="15">
        <v>0.02</v>
      </c>
      <c r="F44" s="27" t="s">
        <v>182</v>
      </c>
      <c r="G44" s="60">
        <v>1</v>
      </c>
      <c r="H44" s="15" t="s">
        <v>183</v>
      </c>
    </row>
    <row r="45" spans="1:8" ht="79.5" customHeight="1">
      <c r="A45" s="26" t="s">
        <v>184</v>
      </c>
      <c r="B45" s="133"/>
      <c r="C45" s="13" t="s">
        <v>185</v>
      </c>
      <c r="D45" s="13" t="s">
        <v>186</v>
      </c>
      <c r="E45" s="13">
        <v>0.4</v>
      </c>
      <c r="F45" s="69" t="s">
        <v>187</v>
      </c>
      <c r="G45" s="70">
        <v>1</v>
      </c>
      <c r="H45" s="15" t="s">
        <v>188</v>
      </c>
    </row>
    <row r="46" spans="1:8" ht="84" customHeight="1">
      <c r="A46" s="16" t="s">
        <v>189</v>
      </c>
      <c r="B46" s="133"/>
      <c r="C46" s="15" t="s">
        <v>190</v>
      </c>
      <c r="D46" s="15" t="s">
        <v>191</v>
      </c>
      <c r="E46" s="15">
        <v>0.01</v>
      </c>
      <c r="F46" s="27" t="s">
        <v>192</v>
      </c>
      <c r="G46" s="60">
        <v>1</v>
      </c>
      <c r="H46" s="15" t="s">
        <v>193</v>
      </c>
    </row>
    <row r="47" spans="1:8" ht="81" customHeight="1">
      <c r="A47" s="16" t="s">
        <v>194</v>
      </c>
      <c r="B47" s="133"/>
      <c r="C47" s="15" t="s">
        <v>195</v>
      </c>
      <c r="D47" s="15" t="s">
        <v>196</v>
      </c>
      <c r="E47" s="15">
        <v>0.01</v>
      </c>
      <c r="F47" s="27" t="s">
        <v>197</v>
      </c>
      <c r="G47" s="60">
        <v>1</v>
      </c>
      <c r="H47" s="15" t="s">
        <v>64</v>
      </c>
    </row>
    <row r="48" spans="1:8" ht="37.5" customHeight="1">
      <c r="A48" s="16" t="s">
        <v>198</v>
      </c>
      <c r="B48" s="133"/>
      <c r="C48" s="129" t="s">
        <v>199</v>
      </c>
      <c r="D48" s="129" t="s">
        <v>200</v>
      </c>
      <c r="E48" s="15">
        <v>0.04</v>
      </c>
      <c r="F48" s="27" t="s">
        <v>201</v>
      </c>
      <c r="G48" s="67">
        <f>G49/100</f>
        <v>1</v>
      </c>
      <c r="H48" s="15" t="s">
        <v>202</v>
      </c>
    </row>
    <row r="49" spans="1:10" ht="209.25" customHeight="1">
      <c r="A49" s="16" t="s">
        <v>203</v>
      </c>
      <c r="B49" s="133"/>
      <c r="C49" s="130"/>
      <c r="D49" s="130"/>
      <c r="E49" s="15" t="s">
        <v>12</v>
      </c>
      <c r="F49" s="72" t="s">
        <v>204</v>
      </c>
      <c r="G49" s="60">
        <v>100</v>
      </c>
      <c r="H49" s="15" t="s">
        <v>205</v>
      </c>
      <c r="J49" s="64"/>
    </row>
    <row r="50" spans="1:10" ht="273" customHeight="1">
      <c r="A50" s="16" t="s">
        <v>206</v>
      </c>
      <c r="B50" s="133"/>
      <c r="C50" s="15" t="s">
        <v>207</v>
      </c>
      <c r="D50" s="41" t="s">
        <v>208</v>
      </c>
      <c r="E50" s="41">
        <v>0.01</v>
      </c>
      <c r="F50" s="75" t="s">
        <v>209</v>
      </c>
      <c r="G50" s="60">
        <v>1</v>
      </c>
      <c r="H50" s="15" t="s">
        <v>210</v>
      </c>
      <c r="J50" s="64"/>
    </row>
    <row r="51" spans="1:10" ht="403.5" customHeight="1">
      <c r="A51" s="28" t="s">
        <v>211</v>
      </c>
      <c r="B51" s="59" t="s">
        <v>212</v>
      </c>
      <c r="C51" s="24" t="s">
        <v>213</v>
      </c>
      <c r="D51" s="24" t="s">
        <v>214</v>
      </c>
      <c r="E51" s="15">
        <v>0.1</v>
      </c>
      <c r="F51" s="27" t="s">
        <v>215</v>
      </c>
      <c r="G51" s="60">
        <v>1</v>
      </c>
      <c r="H51" s="15" t="s">
        <v>132</v>
      </c>
    </row>
    <row r="52" spans="1:10" ht="33" customHeight="1"/>
  </sheetData>
  <sheetProtection sheet="1" objects="1" scenarios="1"/>
  <mergeCells count="16">
    <mergeCell ref="A1:H1"/>
    <mergeCell ref="D3:F3"/>
    <mergeCell ref="A12:H12"/>
    <mergeCell ref="D14:F14"/>
    <mergeCell ref="B8:B11"/>
    <mergeCell ref="D8:D11"/>
    <mergeCell ref="D48:D49"/>
    <mergeCell ref="B16:B31"/>
    <mergeCell ref="B32:B34"/>
    <mergeCell ref="B37:B50"/>
    <mergeCell ref="C8:C11"/>
    <mergeCell ref="C19:C21"/>
    <mergeCell ref="C23:C25"/>
    <mergeCell ref="C27:C29"/>
    <mergeCell ref="C38:C40"/>
    <mergeCell ref="C48:C49"/>
  </mergeCells>
  <dataValidations count="2">
    <dataValidation type="list" allowBlank="1" showInputMessage="1" showErrorMessage="1" sqref="G9 G5:G6 G17:G18 G20:G22 G24:G26 G28:G31 G33:G36 G39:G41 G43:G47 G50:G51">
      <formula1>"0,1"</formula1>
    </dataValidation>
    <dataValidation type="list" allowBlank="1" showInputMessage="1" showErrorMessage="1" sqref="G42">
      <formula1>#REF!</formula1>
    </dataValidation>
  </dataValidations>
  <pageMargins left="0.7" right="0.7"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zoomScale="90" zoomScaleNormal="90" workbookViewId="0">
      <pane xSplit="1" ySplit="3" topLeftCell="B43" activePane="bottomRight" state="frozen"/>
      <selection pane="topRight"/>
      <selection pane="bottomLeft"/>
      <selection pane="bottomRight" activeCell="H2" sqref="H2"/>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216</v>
      </c>
      <c r="B1" s="135"/>
      <c r="C1" s="135"/>
      <c r="D1" s="135"/>
      <c r="E1" s="135"/>
      <c r="F1" s="135"/>
      <c r="G1" s="135"/>
      <c r="H1" s="135"/>
    </row>
    <row r="2" spans="1:9" ht="65.25" customHeight="1">
      <c r="A2" s="10" t="s">
        <v>1</v>
      </c>
      <c r="B2" s="11" t="s">
        <v>2</v>
      </c>
      <c r="C2" s="11" t="s">
        <v>3</v>
      </c>
      <c r="D2" s="11" t="s">
        <v>4</v>
      </c>
      <c r="E2" s="11" t="s">
        <v>5</v>
      </c>
      <c r="F2" s="11" t="s">
        <v>6</v>
      </c>
      <c r="G2" s="12" t="s">
        <v>7</v>
      </c>
      <c r="H2" s="11" t="s">
        <v>8</v>
      </c>
    </row>
    <row r="3" spans="1:9" ht="22.5" customHeight="1">
      <c r="A3" s="66"/>
      <c r="B3" s="12"/>
      <c r="C3" s="12"/>
      <c r="D3" s="136" t="s">
        <v>9</v>
      </c>
      <c r="E3" s="137"/>
      <c r="F3" s="137"/>
      <c r="G3" s="67">
        <f>E4*G4+E52*G52+E53*G53</f>
        <v>1</v>
      </c>
      <c r="H3" s="13" t="s">
        <v>217</v>
      </c>
    </row>
    <row r="4" spans="1:9" ht="132" customHeight="1">
      <c r="A4" s="14" t="s">
        <v>51</v>
      </c>
      <c r="B4" s="15" t="s">
        <v>218</v>
      </c>
      <c r="C4" s="15" t="s">
        <v>12</v>
      </c>
      <c r="D4" s="15" t="s">
        <v>219</v>
      </c>
      <c r="E4" s="15">
        <v>0.9</v>
      </c>
      <c r="F4" s="27" t="s">
        <v>14</v>
      </c>
      <c r="G4" s="67">
        <f>E5*G5+E24*G24+E27*G27+E28*G28+E29*G29+E30*G30+E50*G50+E51*G51</f>
        <v>1</v>
      </c>
      <c r="H4" s="15" t="s">
        <v>220</v>
      </c>
    </row>
    <row r="5" spans="1:9" ht="79.5" customHeight="1">
      <c r="A5" s="14" t="s">
        <v>16</v>
      </c>
      <c r="B5" s="129" t="s">
        <v>221</v>
      </c>
      <c r="C5" s="15" t="s">
        <v>222</v>
      </c>
      <c r="D5" s="15" t="s">
        <v>223</v>
      </c>
      <c r="E5" s="15">
        <v>0.05</v>
      </c>
      <c r="F5" s="27" t="s">
        <v>58</v>
      </c>
      <c r="G5" s="67">
        <f>E6*G6+E7*G7+E10*G10+E11*G11+E14*G14+E15*G15+E18*G18+E19*G19+E22*G22+E23*G23</f>
        <v>0.99999999999999989</v>
      </c>
      <c r="H5" s="15" t="s">
        <v>224</v>
      </c>
    </row>
    <row r="6" spans="1:9" ht="368.25" customHeight="1">
      <c r="A6" s="16" t="s">
        <v>60</v>
      </c>
      <c r="B6" s="132"/>
      <c r="C6" s="15" t="s">
        <v>225</v>
      </c>
      <c r="D6" s="15" t="s">
        <v>226</v>
      </c>
      <c r="E6" s="15">
        <v>0.1</v>
      </c>
      <c r="F6" s="27" t="s">
        <v>63</v>
      </c>
      <c r="G6" s="60">
        <v>1</v>
      </c>
      <c r="H6" s="15" t="s">
        <v>227</v>
      </c>
    </row>
    <row r="7" spans="1:9" ht="145.5" customHeight="1">
      <c r="A7" s="16" t="s">
        <v>65</v>
      </c>
      <c r="B7" s="132"/>
      <c r="C7" s="129" t="s">
        <v>228</v>
      </c>
      <c r="D7" s="15" t="s">
        <v>229</v>
      </c>
      <c r="E7" s="15">
        <v>0.1</v>
      </c>
      <c r="F7" s="27" t="s">
        <v>230</v>
      </c>
      <c r="G7" s="67">
        <f>G8/G9</f>
        <v>1</v>
      </c>
      <c r="H7" s="15" t="s">
        <v>231</v>
      </c>
      <c r="I7" s="21"/>
    </row>
    <row r="8" spans="1:9" ht="47.25">
      <c r="A8" s="16" t="s">
        <v>232</v>
      </c>
      <c r="B8" s="132"/>
      <c r="C8" s="132"/>
      <c r="D8" s="15" t="s">
        <v>233</v>
      </c>
      <c r="E8" s="15" t="s">
        <v>12</v>
      </c>
      <c r="F8" s="27" t="s">
        <v>234</v>
      </c>
      <c r="G8" s="60">
        <v>1</v>
      </c>
      <c r="H8" s="15" t="s">
        <v>205</v>
      </c>
    </row>
    <row r="9" spans="1:9" ht="36.75" customHeight="1">
      <c r="A9" s="16" t="s">
        <v>235</v>
      </c>
      <c r="B9" s="132"/>
      <c r="C9" s="130"/>
      <c r="D9" s="15" t="s">
        <v>236</v>
      </c>
      <c r="E9" s="15" t="s">
        <v>12</v>
      </c>
      <c r="F9" s="27" t="s">
        <v>237</v>
      </c>
      <c r="G9" s="60">
        <v>1</v>
      </c>
      <c r="H9" s="15" t="s">
        <v>205</v>
      </c>
    </row>
    <row r="10" spans="1:9" ht="148.5" customHeight="1">
      <c r="A10" s="16" t="s">
        <v>69</v>
      </c>
      <c r="B10" s="132"/>
      <c r="C10" s="15" t="s">
        <v>238</v>
      </c>
      <c r="D10" s="15" t="s">
        <v>67</v>
      </c>
      <c r="E10" s="15">
        <v>0.1</v>
      </c>
      <c r="F10" s="27" t="s">
        <v>68</v>
      </c>
      <c r="G10" s="60">
        <v>1</v>
      </c>
      <c r="H10" s="15" t="s">
        <v>132</v>
      </c>
    </row>
    <row r="11" spans="1:9" ht="194.25" customHeight="1">
      <c r="A11" s="16" t="s">
        <v>81</v>
      </c>
      <c r="B11" s="132"/>
      <c r="C11" s="129" t="s">
        <v>70</v>
      </c>
      <c r="D11" s="15" t="s">
        <v>239</v>
      </c>
      <c r="E11" s="15">
        <v>0.1</v>
      </c>
      <c r="F11" s="27" t="s">
        <v>72</v>
      </c>
      <c r="G11" s="37">
        <f>IF(OR(G12=0,G13=0),0,E12*G12+E13*G13)</f>
        <v>1</v>
      </c>
      <c r="H11" s="15" t="s">
        <v>240</v>
      </c>
    </row>
    <row r="12" spans="1:9" ht="102" customHeight="1">
      <c r="A12" s="16" t="s">
        <v>241</v>
      </c>
      <c r="B12" s="132"/>
      <c r="C12" s="132"/>
      <c r="D12" s="15" t="s">
        <v>75</v>
      </c>
      <c r="E12" s="15">
        <v>0.5</v>
      </c>
      <c r="F12" s="75" t="s">
        <v>76</v>
      </c>
      <c r="G12" s="60">
        <v>1</v>
      </c>
      <c r="H12" s="15" t="s">
        <v>21</v>
      </c>
    </row>
    <row r="13" spans="1:9" ht="309" customHeight="1">
      <c r="A13" s="16" t="s">
        <v>242</v>
      </c>
      <c r="B13" s="132"/>
      <c r="C13" s="130"/>
      <c r="D13" s="15" t="s">
        <v>243</v>
      </c>
      <c r="E13" s="15">
        <v>0.5</v>
      </c>
      <c r="F13" s="75" t="s">
        <v>79</v>
      </c>
      <c r="G13" s="15">
        <v>1</v>
      </c>
      <c r="H13" s="15" t="s">
        <v>244</v>
      </c>
    </row>
    <row r="14" spans="1:9" ht="127.5" customHeight="1">
      <c r="A14" s="16" t="s">
        <v>86</v>
      </c>
      <c r="B14" s="132"/>
      <c r="C14" s="15" t="s">
        <v>82</v>
      </c>
      <c r="D14" s="15" t="s">
        <v>245</v>
      </c>
      <c r="E14" s="15">
        <v>0.1</v>
      </c>
      <c r="F14" s="42" t="s">
        <v>84</v>
      </c>
      <c r="G14" s="60">
        <v>1</v>
      </c>
      <c r="H14" s="15" t="s">
        <v>21</v>
      </c>
    </row>
    <row r="15" spans="1:9" ht="201.75" customHeight="1">
      <c r="A15" s="16" t="s">
        <v>98</v>
      </c>
      <c r="B15" s="132"/>
      <c r="C15" s="129" t="s">
        <v>246</v>
      </c>
      <c r="D15" s="15" t="s">
        <v>247</v>
      </c>
      <c r="E15" s="15">
        <v>0.1</v>
      </c>
      <c r="F15" s="27" t="s">
        <v>89</v>
      </c>
      <c r="G15" s="67">
        <f>IF(OR(G16=0,G17=0),0,E16*G16+E17*G17)</f>
        <v>1</v>
      </c>
      <c r="H15" s="15" t="s">
        <v>248</v>
      </c>
    </row>
    <row r="16" spans="1:9" ht="307.5" customHeight="1">
      <c r="A16" s="16" t="s">
        <v>249</v>
      </c>
      <c r="B16" s="132"/>
      <c r="C16" s="132"/>
      <c r="D16" s="15" t="s">
        <v>92</v>
      </c>
      <c r="E16" s="15">
        <v>0.5</v>
      </c>
      <c r="F16" s="27" t="s">
        <v>93</v>
      </c>
      <c r="G16" s="60">
        <v>1</v>
      </c>
      <c r="H16" s="15" t="s">
        <v>250</v>
      </c>
    </row>
    <row r="17" spans="1:8" ht="183.75" customHeight="1">
      <c r="A17" s="16" t="s">
        <v>251</v>
      </c>
      <c r="B17" s="132"/>
      <c r="C17" s="130"/>
      <c r="D17" s="15" t="s">
        <v>252</v>
      </c>
      <c r="E17" s="15">
        <v>0.5</v>
      </c>
      <c r="F17" s="27" t="s">
        <v>97</v>
      </c>
      <c r="G17" s="60">
        <v>1</v>
      </c>
      <c r="H17" s="15" t="s">
        <v>64</v>
      </c>
    </row>
    <row r="18" spans="1:8" ht="150" customHeight="1">
      <c r="A18" s="16" t="s">
        <v>103</v>
      </c>
      <c r="B18" s="132"/>
      <c r="C18" s="15" t="s">
        <v>99</v>
      </c>
      <c r="D18" s="15" t="s">
        <v>100</v>
      </c>
      <c r="E18" s="15">
        <v>0.1</v>
      </c>
      <c r="F18" s="27" t="s">
        <v>101</v>
      </c>
      <c r="G18" s="60">
        <v>1</v>
      </c>
      <c r="H18" s="15" t="s">
        <v>253</v>
      </c>
    </row>
    <row r="19" spans="1:8" ht="226.5" customHeight="1">
      <c r="A19" s="16" t="s">
        <v>115</v>
      </c>
      <c r="B19" s="132"/>
      <c r="C19" s="129" t="s">
        <v>254</v>
      </c>
      <c r="D19" s="15" t="s">
        <v>105</v>
      </c>
      <c r="E19" s="15">
        <v>0.1</v>
      </c>
      <c r="F19" s="27" t="s">
        <v>106</v>
      </c>
      <c r="G19" s="67">
        <f>IF(OR(G20=0,G21=0),0,E20*G20+E21*G21)</f>
        <v>1</v>
      </c>
      <c r="H19" s="15" t="s">
        <v>255</v>
      </c>
    </row>
    <row r="20" spans="1:8" ht="309" customHeight="1">
      <c r="A20" s="16" t="s">
        <v>256</v>
      </c>
      <c r="B20" s="132"/>
      <c r="C20" s="132"/>
      <c r="D20" s="15" t="s">
        <v>257</v>
      </c>
      <c r="E20" s="15">
        <v>0.5</v>
      </c>
      <c r="F20" s="27" t="s">
        <v>110</v>
      </c>
      <c r="G20" s="60">
        <v>1</v>
      </c>
      <c r="H20" s="15" t="s">
        <v>258</v>
      </c>
    </row>
    <row r="21" spans="1:8" ht="196.5" customHeight="1">
      <c r="A21" s="16" t="s">
        <v>259</v>
      </c>
      <c r="B21" s="132"/>
      <c r="C21" s="130"/>
      <c r="D21" s="15" t="s">
        <v>113</v>
      </c>
      <c r="E21" s="15">
        <v>0.5</v>
      </c>
      <c r="F21" s="27" t="s">
        <v>114</v>
      </c>
      <c r="G21" s="15">
        <v>1</v>
      </c>
      <c r="H21" s="15" t="s">
        <v>64</v>
      </c>
    </row>
    <row r="22" spans="1:8" ht="309" customHeight="1">
      <c r="A22" s="16" t="s">
        <v>119</v>
      </c>
      <c r="B22" s="132"/>
      <c r="C22" s="15" t="s">
        <v>260</v>
      </c>
      <c r="D22" s="15" t="s">
        <v>261</v>
      </c>
      <c r="E22" s="15">
        <v>0.1</v>
      </c>
      <c r="F22" s="27" t="s">
        <v>118</v>
      </c>
      <c r="G22" s="60">
        <v>1</v>
      </c>
      <c r="H22" s="15" t="s">
        <v>250</v>
      </c>
    </row>
    <row r="23" spans="1:8" ht="165" customHeight="1">
      <c r="A23" s="16" t="s">
        <v>262</v>
      </c>
      <c r="B23" s="130"/>
      <c r="C23" s="15" t="s">
        <v>263</v>
      </c>
      <c r="D23" s="15" t="s">
        <v>121</v>
      </c>
      <c r="E23" s="15">
        <v>0.1</v>
      </c>
      <c r="F23" s="27" t="s">
        <v>122</v>
      </c>
      <c r="G23" s="60">
        <v>1</v>
      </c>
      <c r="H23" s="15" t="s">
        <v>132</v>
      </c>
    </row>
    <row r="24" spans="1:8" ht="67.5" customHeight="1">
      <c r="A24" s="16" t="s">
        <v>22</v>
      </c>
      <c r="B24" s="129" t="s">
        <v>264</v>
      </c>
      <c r="C24" s="15" t="s">
        <v>265</v>
      </c>
      <c r="D24" s="15" t="s">
        <v>125</v>
      </c>
      <c r="E24" s="15">
        <v>0.01</v>
      </c>
      <c r="F24" s="27" t="s">
        <v>126</v>
      </c>
      <c r="G24" s="67">
        <f>E25*G25+E26*G26</f>
        <v>1</v>
      </c>
      <c r="H24" s="15" t="s">
        <v>127</v>
      </c>
    </row>
    <row r="25" spans="1:8" ht="146.25" customHeight="1">
      <c r="A25" s="22" t="s">
        <v>128</v>
      </c>
      <c r="B25" s="132"/>
      <c r="C25" s="15" t="s">
        <v>266</v>
      </c>
      <c r="D25" s="15" t="s">
        <v>130</v>
      </c>
      <c r="E25" s="15">
        <v>0.5</v>
      </c>
      <c r="F25" s="27" t="s">
        <v>131</v>
      </c>
      <c r="G25" s="60">
        <v>1</v>
      </c>
      <c r="H25" s="15" t="s">
        <v>132</v>
      </c>
    </row>
    <row r="26" spans="1:8" ht="115.5" customHeight="1">
      <c r="A26" s="22" t="s">
        <v>133</v>
      </c>
      <c r="B26" s="130"/>
      <c r="C26" s="15" t="s">
        <v>267</v>
      </c>
      <c r="D26" s="15" t="s">
        <v>268</v>
      </c>
      <c r="E26" s="15">
        <v>0.5</v>
      </c>
      <c r="F26" s="27" t="s">
        <v>136</v>
      </c>
      <c r="G26" s="60">
        <v>1</v>
      </c>
      <c r="H26" s="15" t="s">
        <v>132</v>
      </c>
    </row>
    <row r="27" spans="1:8" ht="195.75" customHeight="1">
      <c r="A27" s="22" t="s">
        <v>27</v>
      </c>
      <c r="B27" s="15" t="s">
        <v>269</v>
      </c>
      <c r="C27" s="15" t="s">
        <v>270</v>
      </c>
      <c r="D27" s="15" t="s">
        <v>139</v>
      </c>
      <c r="E27" s="15">
        <v>0.01</v>
      </c>
      <c r="F27" s="27" t="s">
        <v>140</v>
      </c>
      <c r="G27" s="60">
        <v>1</v>
      </c>
      <c r="H27" s="15" t="s">
        <v>132</v>
      </c>
    </row>
    <row r="28" spans="1:8" ht="243" customHeight="1">
      <c r="A28" s="14" t="s">
        <v>141</v>
      </c>
      <c r="B28" s="15" t="s">
        <v>271</v>
      </c>
      <c r="C28" s="15" t="s">
        <v>272</v>
      </c>
      <c r="D28" s="15" t="s">
        <v>273</v>
      </c>
      <c r="E28" s="15">
        <v>0.01</v>
      </c>
      <c r="F28" s="27" t="s">
        <v>274</v>
      </c>
      <c r="G28" s="60">
        <v>1</v>
      </c>
      <c r="H28" s="15" t="s">
        <v>132</v>
      </c>
    </row>
    <row r="29" spans="1:8" ht="370.5" customHeight="1">
      <c r="A29" s="23" t="s">
        <v>147</v>
      </c>
      <c r="B29" s="13" t="s">
        <v>142</v>
      </c>
      <c r="C29" s="13" t="s">
        <v>275</v>
      </c>
      <c r="D29" s="13" t="s">
        <v>144</v>
      </c>
      <c r="E29" s="13">
        <v>0.25</v>
      </c>
      <c r="F29" s="69" t="s">
        <v>145</v>
      </c>
      <c r="G29" s="70">
        <v>1</v>
      </c>
      <c r="H29" s="15" t="s">
        <v>276</v>
      </c>
    </row>
    <row r="30" spans="1:8" ht="87" customHeight="1">
      <c r="A30" s="16" t="s">
        <v>277</v>
      </c>
      <c r="B30" s="133" t="s">
        <v>148</v>
      </c>
      <c r="C30" s="15" t="s">
        <v>278</v>
      </c>
      <c r="D30" s="15" t="s">
        <v>150</v>
      </c>
      <c r="E30" s="13">
        <v>0.65</v>
      </c>
      <c r="F30" s="27" t="s">
        <v>151</v>
      </c>
      <c r="G30" s="67">
        <f>E31*G31+E34*G34+E35*G35+E36*G36+E37*G37+E38*G38+E39*G39+E40*G40+E41*G41+E42*G42+E47*G47+E49*G49</f>
        <v>1</v>
      </c>
      <c r="H30" s="15" t="s">
        <v>279</v>
      </c>
    </row>
    <row r="31" spans="1:8" ht="197.25" customHeight="1">
      <c r="A31" s="16" t="s">
        <v>280</v>
      </c>
      <c r="B31" s="133"/>
      <c r="C31" s="129" t="s">
        <v>281</v>
      </c>
      <c r="D31" s="15" t="s">
        <v>155</v>
      </c>
      <c r="E31" s="15">
        <v>0.01</v>
      </c>
      <c r="F31" s="27" t="s">
        <v>156</v>
      </c>
      <c r="G31" s="67">
        <f>IF(OR(G32=0,G33=0),0,E32*G32+E33*G33)</f>
        <v>1</v>
      </c>
      <c r="H31" s="15" t="s">
        <v>282</v>
      </c>
    </row>
    <row r="32" spans="1:8" ht="293.25" customHeight="1">
      <c r="A32" s="16" t="s">
        <v>283</v>
      </c>
      <c r="B32" s="133"/>
      <c r="C32" s="132"/>
      <c r="D32" s="15" t="s">
        <v>284</v>
      </c>
      <c r="E32" s="15">
        <v>0.5</v>
      </c>
      <c r="F32" s="27" t="s">
        <v>160</v>
      </c>
      <c r="G32" s="60">
        <v>1</v>
      </c>
      <c r="H32" s="15" t="s">
        <v>285</v>
      </c>
    </row>
    <row r="33" spans="1:8" ht="176.25" customHeight="1" collapsed="1">
      <c r="A33" s="16" t="s">
        <v>286</v>
      </c>
      <c r="B33" s="133"/>
      <c r="C33" s="130"/>
      <c r="D33" s="15" t="s">
        <v>287</v>
      </c>
      <c r="E33" s="15">
        <v>0.5</v>
      </c>
      <c r="F33" s="27" t="s">
        <v>164</v>
      </c>
      <c r="G33" s="60">
        <v>1</v>
      </c>
      <c r="H33" s="15" t="s">
        <v>64</v>
      </c>
    </row>
    <row r="34" spans="1:8" ht="310.5" customHeight="1">
      <c r="A34" s="16" t="s">
        <v>288</v>
      </c>
      <c r="B34" s="133"/>
      <c r="C34" s="15" t="s">
        <v>289</v>
      </c>
      <c r="D34" s="15" t="s">
        <v>167</v>
      </c>
      <c r="E34" s="15">
        <v>0.05</v>
      </c>
      <c r="F34" s="27" t="s">
        <v>168</v>
      </c>
      <c r="G34" s="60">
        <v>1</v>
      </c>
      <c r="H34" s="25" t="s">
        <v>290</v>
      </c>
    </row>
    <row r="35" spans="1:8" ht="378.75" customHeight="1">
      <c r="A35" s="16" t="s">
        <v>291</v>
      </c>
      <c r="B35" s="133"/>
      <c r="C35" s="15" t="s">
        <v>292</v>
      </c>
      <c r="D35" s="15" t="s">
        <v>293</v>
      </c>
      <c r="E35" s="15">
        <v>0.05</v>
      </c>
      <c r="F35" s="27" t="s">
        <v>294</v>
      </c>
      <c r="G35" s="60">
        <v>1</v>
      </c>
      <c r="H35" s="15" t="s">
        <v>295</v>
      </c>
    </row>
    <row r="36" spans="1:8" ht="369" customHeight="1">
      <c r="A36" s="16" t="s">
        <v>296</v>
      </c>
      <c r="B36" s="133"/>
      <c r="C36" s="15" t="s">
        <v>297</v>
      </c>
      <c r="D36" s="15" t="s">
        <v>298</v>
      </c>
      <c r="E36" s="15">
        <v>0.01</v>
      </c>
      <c r="F36" s="27" t="s">
        <v>172</v>
      </c>
      <c r="G36" s="60">
        <v>1</v>
      </c>
      <c r="H36" s="15" t="s">
        <v>299</v>
      </c>
    </row>
    <row r="37" spans="1:8" ht="178.5" customHeight="1">
      <c r="A37" s="26" t="s">
        <v>300</v>
      </c>
      <c r="B37" s="133"/>
      <c r="C37" s="13" t="s">
        <v>301</v>
      </c>
      <c r="D37" s="13" t="s">
        <v>176</v>
      </c>
      <c r="E37" s="13">
        <v>0.4</v>
      </c>
      <c r="F37" s="69" t="s">
        <v>177</v>
      </c>
      <c r="G37" s="70">
        <v>1</v>
      </c>
      <c r="H37" s="13" t="s">
        <v>302</v>
      </c>
    </row>
    <row r="38" spans="1:8" ht="162.75" customHeight="1">
      <c r="A38" s="16" t="s">
        <v>303</v>
      </c>
      <c r="B38" s="133"/>
      <c r="C38" s="15" t="s">
        <v>304</v>
      </c>
      <c r="D38" s="15" t="s">
        <v>305</v>
      </c>
      <c r="E38" s="15">
        <v>0.01</v>
      </c>
      <c r="F38" s="27" t="s">
        <v>182</v>
      </c>
      <c r="G38" s="60">
        <v>1</v>
      </c>
      <c r="H38" s="15" t="s">
        <v>306</v>
      </c>
    </row>
    <row r="39" spans="1:8" ht="374.25" customHeight="1">
      <c r="A39" s="26" t="s">
        <v>307</v>
      </c>
      <c r="B39" s="133"/>
      <c r="C39" s="13" t="s">
        <v>308</v>
      </c>
      <c r="D39" s="13" t="s">
        <v>186</v>
      </c>
      <c r="E39" s="13">
        <v>0.4</v>
      </c>
      <c r="F39" s="69" t="s">
        <v>187</v>
      </c>
      <c r="G39" s="70">
        <v>1</v>
      </c>
      <c r="H39" s="15" t="s">
        <v>309</v>
      </c>
    </row>
    <row r="40" spans="1:8" ht="103.5" customHeight="1">
      <c r="A40" s="16" t="s">
        <v>310</v>
      </c>
      <c r="B40" s="133"/>
      <c r="C40" s="15" t="s">
        <v>311</v>
      </c>
      <c r="D40" s="15" t="s">
        <v>191</v>
      </c>
      <c r="E40" s="15">
        <v>0.01</v>
      </c>
      <c r="F40" s="27" t="s">
        <v>312</v>
      </c>
      <c r="G40" s="60">
        <v>1</v>
      </c>
      <c r="H40" s="15" t="s">
        <v>313</v>
      </c>
    </row>
    <row r="41" spans="1:8" ht="85.5" customHeight="1">
      <c r="A41" s="16" t="s">
        <v>314</v>
      </c>
      <c r="B41" s="133"/>
      <c r="C41" s="15" t="s">
        <v>315</v>
      </c>
      <c r="D41" s="15" t="s">
        <v>316</v>
      </c>
      <c r="E41" s="15">
        <v>0.01</v>
      </c>
      <c r="F41" s="27" t="s">
        <v>197</v>
      </c>
      <c r="G41" s="60">
        <v>1</v>
      </c>
      <c r="H41" s="15" t="s">
        <v>317</v>
      </c>
    </row>
    <row r="42" spans="1:8" ht="69.75" customHeight="1">
      <c r="A42" s="16" t="s">
        <v>318</v>
      </c>
      <c r="B42" s="133"/>
      <c r="C42" s="129" t="s">
        <v>319</v>
      </c>
      <c r="D42" s="15" t="s">
        <v>320</v>
      </c>
      <c r="E42" s="15">
        <v>0.03</v>
      </c>
      <c r="F42" s="27" t="s">
        <v>321</v>
      </c>
      <c r="G42" s="67">
        <f>E43*G43+E44*G44</f>
        <v>1</v>
      </c>
      <c r="H42" s="15" t="s">
        <v>322</v>
      </c>
    </row>
    <row r="43" spans="1:8" ht="115.5" customHeight="1">
      <c r="A43" s="16" t="s">
        <v>323</v>
      </c>
      <c r="B43" s="133"/>
      <c r="C43" s="132"/>
      <c r="D43" s="15" t="s">
        <v>324</v>
      </c>
      <c r="E43" s="15">
        <v>0.5</v>
      </c>
      <c r="F43" s="27" t="s">
        <v>325</v>
      </c>
      <c r="G43" s="15">
        <v>1</v>
      </c>
      <c r="H43" s="15" t="s">
        <v>326</v>
      </c>
    </row>
    <row r="44" spans="1:8" ht="309" customHeight="1">
      <c r="A44" s="16" t="s">
        <v>327</v>
      </c>
      <c r="B44" s="133"/>
      <c r="C44" s="132"/>
      <c r="D44" s="15" t="s">
        <v>328</v>
      </c>
      <c r="E44" s="15">
        <v>0.5</v>
      </c>
      <c r="F44" s="27" t="s">
        <v>329</v>
      </c>
      <c r="G44" s="67">
        <f>IF(G45&lt;G46,0,1)</f>
        <v>1</v>
      </c>
      <c r="H44" s="15" t="s">
        <v>330</v>
      </c>
    </row>
    <row r="45" spans="1:8" ht="35.25" customHeight="1">
      <c r="A45" s="16" t="s">
        <v>331</v>
      </c>
      <c r="B45" s="133"/>
      <c r="C45" s="132"/>
      <c r="D45" s="15" t="s">
        <v>332</v>
      </c>
      <c r="E45" s="15" t="s">
        <v>12</v>
      </c>
      <c r="F45" s="27" t="s">
        <v>333</v>
      </c>
      <c r="G45" s="60">
        <v>1</v>
      </c>
      <c r="H45" s="15" t="s">
        <v>334</v>
      </c>
    </row>
    <row r="46" spans="1:8" ht="36.75" customHeight="1">
      <c r="A46" s="16" t="s">
        <v>335</v>
      </c>
      <c r="B46" s="133"/>
      <c r="C46" s="130"/>
      <c r="D46" s="15" t="s">
        <v>336</v>
      </c>
      <c r="E46" s="15" t="s">
        <v>12</v>
      </c>
      <c r="F46" s="27" t="s">
        <v>337</v>
      </c>
      <c r="G46" s="60">
        <v>1</v>
      </c>
      <c r="H46" s="15" t="s">
        <v>334</v>
      </c>
    </row>
    <row r="47" spans="1:8" ht="311.25" customHeight="1">
      <c r="A47" s="16" t="s">
        <v>338</v>
      </c>
      <c r="B47" s="133"/>
      <c r="C47" s="129" t="s">
        <v>339</v>
      </c>
      <c r="D47" s="129" t="s">
        <v>200</v>
      </c>
      <c r="E47" s="15">
        <v>0.01</v>
      </c>
      <c r="F47" s="27" t="s">
        <v>201</v>
      </c>
      <c r="G47" s="67">
        <f>G48/100</f>
        <v>1</v>
      </c>
      <c r="H47" s="15" t="s">
        <v>340</v>
      </c>
    </row>
    <row r="48" spans="1:8" ht="54" customHeight="1">
      <c r="A48" s="16" t="s">
        <v>341</v>
      </c>
      <c r="B48" s="133"/>
      <c r="C48" s="130"/>
      <c r="D48" s="130"/>
      <c r="E48" s="15" t="s">
        <v>12</v>
      </c>
      <c r="F48" s="72" t="s">
        <v>204</v>
      </c>
      <c r="G48" s="60">
        <v>100</v>
      </c>
      <c r="H48" s="15" t="s">
        <v>205</v>
      </c>
    </row>
    <row r="49" spans="1:8" ht="279.75" customHeight="1">
      <c r="A49" s="16" t="s">
        <v>342</v>
      </c>
      <c r="B49" s="133"/>
      <c r="C49" s="15" t="s">
        <v>207</v>
      </c>
      <c r="D49" s="41" t="s">
        <v>208</v>
      </c>
      <c r="E49" s="41">
        <v>0.01</v>
      </c>
      <c r="F49" s="75" t="s">
        <v>209</v>
      </c>
      <c r="G49" s="60">
        <v>1</v>
      </c>
      <c r="H49" s="15" t="s">
        <v>343</v>
      </c>
    </row>
    <row r="50" spans="1:8" ht="327" customHeight="1">
      <c r="A50" s="22" t="s">
        <v>344</v>
      </c>
      <c r="B50" s="68" t="s">
        <v>345</v>
      </c>
      <c r="C50" s="15" t="s">
        <v>346</v>
      </c>
      <c r="D50" s="15" t="s">
        <v>347</v>
      </c>
      <c r="E50" s="27">
        <v>0.01</v>
      </c>
      <c r="F50" s="27" t="s">
        <v>348</v>
      </c>
      <c r="G50" s="60">
        <v>1</v>
      </c>
      <c r="H50" s="15" t="s">
        <v>132</v>
      </c>
    </row>
    <row r="51" spans="1:8" ht="214.5" customHeight="1">
      <c r="A51" s="28" t="s">
        <v>349</v>
      </c>
      <c r="B51" s="59" t="s">
        <v>350</v>
      </c>
      <c r="C51" s="55" t="s">
        <v>351</v>
      </c>
      <c r="D51" s="55" t="s">
        <v>352</v>
      </c>
      <c r="E51" s="73">
        <v>0.01</v>
      </c>
      <c r="F51" s="27" t="s">
        <v>353</v>
      </c>
      <c r="G51" s="60">
        <v>1</v>
      </c>
      <c r="H51" s="15" t="s">
        <v>354</v>
      </c>
    </row>
    <row r="52" spans="1:8" ht="408.75" customHeight="1">
      <c r="A52" s="28" t="s">
        <v>211</v>
      </c>
      <c r="B52" s="59" t="s">
        <v>355</v>
      </c>
      <c r="C52" s="24" t="s">
        <v>356</v>
      </c>
      <c r="D52" s="24" t="s">
        <v>214</v>
      </c>
      <c r="E52" s="15">
        <v>0.05</v>
      </c>
      <c r="F52" s="27" t="s">
        <v>215</v>
      </c>
      <c r="G52" s="60">
        <v>1</v>
      </c>
      <c r="H52" s="15" t="s">
        <v>64</v>
      </c>
    </row>
    <row r="53" spans="1:8" ht="78.75">
      <c r="A53" s="29" t="s">
        <v>357</v>
      </c>
      <c r="B53" s="30" t="s">
        <v>358</v>
      </c>
      <c r="C53" s="30" t="s">
        <v>359</v>
      </c>
      <c r="D53" s="30" t="s">
        <v>360</v>
      </c>
      <c r="E53" s="30">
        <v>0.05</v>
      </c>
      <c r="F53" s="30" t="s">
        <v>361</v>
      </c>
      <c r="G53" s="60">
        <v>1</v>
      </c>
      <c r="H53" s="15" t="s">
        <v>64</v>
      </c>
    </row>
  </sheetData>
  <sheetProtection sheet="1" objects="1" scenarios="1"/>
  <mergeCells count="13">
    <mergeCell ref="A1:H1"/>
    <mergeCell ref="D3:F3"/>
    <mergeCell ref="B5:B23"/>
    <mergeCell ref="B24:B26"/>
    <mergeCell ref="B30:B49"/>
    <mergeCell ref="C7:C9"/>
    <mergeCell ref="C11:C13"/>
    <mergeCell ref="C15:C17"/>
    <mergeCell ref="C19:C21"/>
    <mergeCell ref="C31:C33"/>
    <mergeCell ref="C42:C46"/>
    <mergeCell ref="C47:C48"/>
    <mergeCell ref="D47:D48"/>
  </mergeCells>
  <dataValidations count="2">
    <dataValidation type="list" allowBlank="1" showInputMessage="1" showErrorMessage="1" sqref="G6 G10 G12:G14 G16:G18 G20:G23 G25:G29 G32:G41 G49:G53">
      <formula1>"0,1"</formula1>
    </dataValidation>
    <dataValidation type="list" allowBlank="1" showInputMessage="1" showErrorMessage="1" sqref="G43">
      <formula1>#REF!</formula1>
    </dataValidation>
  </dataValidations>
  <pageMargins left="0.7" right="0.7" top="0.75" bottom="0.75" header="0.3" footer="0.3"/>
  <pageSetup paperSize="9" orientation="portrait"/>
  <ignoredErrors>
    <ignoredError sqref="A49" twoDigitTextYear="1"/>
    <ignoredError sqref="A4"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45"/>
  <sheetViews>
    <sheetView zoomScale="70" zoomScaleNormal="7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2" customWidth="1"/>
    <col min="2" max="2" width="53.42578125" style="32" customWidth="1"/>
    <col min="3" max="3" width="55.28515625" style="3" customWidth="1"/>
    <col min="4" max="4" width="32.140625" style="3" customWidth="1"/>
    <col min="5" max="5" width="13.5703125" style="65" customWidth="1"/>
    <col min="6" max="6" width="17.42578125" style="3" customWidth="1"/>
    <col min="7" max="7" width="22.42578125" style="3" customWidth="1"/>
    <col min="8" max="8" width="50" style="4" customWidth="1"/>
    <col min="9" max="9" width="20" style="5" customWidth="1"/>
  </cols>
  <sheetData>
    <row r="1" spans="1:9" ht="30" customHeight="1">
      <c r="A1" s="135" t="s">
        <v>362</v>
      </c>
      <c r="B1" s="135"/>
      <c r="C1" s="135"/>
      <c r="D1" s="135"/>
      <c r="E1" s="135"/>
      <c r="F1" s="135"/>
      <c r="G1" s="135"/>
      <c r="H1" s="135"/>
    </row>
    <row r="2" spans="1:9" ht="66" customHeight="1">
      <c r="A2" s="10" t="s">
        <v>1</v>
      </c>
      <c r="B2" s="11" t="s">
        <v>2</v>
      </c>
      <c r="C2" s="11" t="s">
        <v>3</v>
      </c>
      <c r="D2" s="11" t="s">
        <v>4</v>
      </c>
      <c r="E2" s="11" t="s">
        <v>5</v>
      </c>
      <c r="F2" s="11" t="s">
        <v>6</v>
      </c>
      <c r="G2" s="11" t="s">
        <v>7</v>
      </c>
      <c r="H2" s="11" t="s">
        <v>8</v>
      </c>
    </row>
    <row r="3" spans="1:9" s="64" customFormat="1" ht="22.5" customHeight="1">
      <c r="A3" s="66"/>
      <c r="B3" s="12"/>
      <c r="C3" s="12"/>
      <c r="D3" s="136" t="s">
        <v>9</v>
      </c>
      <c r="E3" s="137"/>
      <c r="F3" s="137"/>
      <c r="G3" s="67">
        <f>E4*G4+E41*G41+E42*G42</f>
        <v>1</v>
      </c>
      <c r="H3" s="13" t="s">
        <v>363</v>
      </c>
      <c r="I3" s="74"/>
    </row>
    <row r="4" spans="1:9" ht="129.75" customHeight="1">
      <c r="A4" s="14" t="s">
        <v>51</v>
      </c>
      <c r="B4" s="15" t="s">
        <v>364</v>
      </c>
      <c r="C4" s="15" t="s">
        <v>365</v>
      </c>
      <c r="D4" s="15" t="s">
        <v>13</v>
      </c>
      <c r="E4" s="15">
        <v>0.9</v>
      </c>
      <c r="F4" s="27" t="s">
        <v>14</v>
      </c>
      <c r="G4" s="67">
        <f>E5*G5+E21*G21+E24*G24+E25*G25+E26*G26+E40*G40</f>
        <v>1</v>
      </c>
      <c r="H4" s="15" t="s">
        <v>366</v>
      </c>
    </row>
    <row r="5" spans="1:9" ht="81.75" customHeight="1">
      <c r="A5" s="14" t="s">
        <v>16</v>
      </c>
      <c r="B5" s="129" t="s">
        <v>367</v>
      </c>
      <c r="C5" s="15" t="s">
        <v>368</v>
      </c>
      <c r="D5" s="68" t="s">
        <v>57</v>
      </c>
      <c r="E5" s="68">
        <v>0.05</v>
      </c>
      <c r="F5" s="27" t="s">
        <v>58</v>
      </c>
      <c r="G5" s="37">
        <f>E6*G6+E7*G7+E8*G8+E11*G11+E12*G12+E15*G15+E16*G16+E19*G19+E20*G20</f>
        <v>1</v>
      </c>
      <c r="H5" s="15" t="s">
        <v>369</v>
      </c>
    </row>
    <row r="6" spans="1:9" ht="134.25" customHeight="1">
      <c r="A6" s="16" t="s">
        <v>60</v>
      </c>
      <c r="B6" s="132"/>
      <c r="C6" s="15" t="s">
        <v>61</v>
      </c>
      <c r="D6" s="15" t="s">
        <v>226</v>
      </c>
      <c r="E6" s="15">
        <v>0.1</v>
      </c>
      <c r="F6" s="27" t="s">
        <v>63</v>
      </c>
      <c r="G6" s="60">
        <v>1</v>
      </c>
      <c r="H6" s="15" t="s">
        <v>64</v>
      </c>
    </row>
    <row r="7" spans="1:9" ht="165" customHeight="1">
      <c r="A7" s="16" t="s">
        <v>65</v>
      </c>
      <c r="B7" s="132"/>
      <c r="C7" s="15" t="s">
        <v>370</v>
      </c>
      <c r="D7" s="15" t="s">
        <v>67</v>
      </c>
      <c r="E7" s="15">
        <v>0.1</v>
      </c>
      <c r="F7" s="27" t="s">
        <v>68</v>
      </c>
      <c r="G7" s="60">
        <v>1</v>
      </c>
      <c r="H7" s="15" t="s">
        <v>64</v>
      </c>
    </row>
    <row r="8" spans="1:9" ht="198" customHeight="1">
      <c r="A8" s="16" t="s">
        <v>69</v>
      </c>
      <c r="B8" s="132"/>
      <c r="C8" s="129" t="s">
        <v>371</v>
      </c>
      <c r="D8" s="15" t="s">
        <v>372</v>
      </c>
      <c r="E8" s="15">
        <v>0.1</v>
      </c>
      <c r="F8" s="27" t="s">
        <v>72</v>
      </c>
      <c r="G8" s="67">
        <f>IF(OR(G9=0,G10=0),0,E9*G9+E10*G10)</f>
        <v>1</v>
      </c>
      <c r="H8" s="15" t="s">
        <v>373</v>
      </c>
    </row>
    <row r="9" spans="1:9" ht="94.5" customHeight="1">
      <c r="A9" s="16" t="s">
        <v>74</v>
      </c>
      <c r="B9" s="132"/>
      <c r="C9" s="132"/>
      <c r="D9" s="15" t="s">
        <v>75</v>
      </c>
      <c r="E9" s="15">
        <v>0.5</v>
      </c>
      <c r="F9" s="15" t="s">
        <v>76</v>
      </c>
      <c r="G9" s="60">
        <v>1</v>
      </c>
      <c r="H9" s="15" t="s">
        <v>132</v>
      </c>
    </row>
    <row r="10" spans="1:9" ht="368.25" customHeight="1">
      <c r="A10" s="16" t="s">
        <v>77</v>
      </c>
      <c r="B10" s="132"/>
      <c r="C10" s="130"/>
      <c r="D10" s="15" t="s">
        <v>78</v>
      </c>
      <c r="E10" s="15">
        <v>0.5</v>
      </c>
      <c r="F10" s="15" t="s">
        <v>79</v>
      </c>
      <c r="G10" s="60">
        <v>1</v>
      </c>
      <c r="H10" s="15" t="s">
        <v>374</v>
      </c>
    </row>
    <row r="11" spans="1:9" ht="132.75" customHeight="1">
      <c r="A11" s="16" t="s">
        <v>81</v>
      </c>
      <c r="B11" s="132"/>
      <c r="C11" s="15" t="s">
        <v>82</v>
      </c>
      <c r="D11" s="15" t="s">
        <v>83</v>
      </c>
      <c r="E11" s="15">
        <v>0.1</v>
      </c>
      <c r="F11" s="42" t="s">
        <v>84</v>
      </c>
      <c r="G11" s="60">
        <v>1</v>
      </c>
      <c r="H11" s="15" t="s">
        <v>21</v>
      </c>
    </row>
    <row r="12" spans="1:9" ht="224.25" customHeight="1">
      <c r="A12" s="16" t="s">
        <v>86</v>
      </c>
      <c r="B12" s="132"/>
      <c r="C12" s="129" t="s">
        <v>375</v>
      </c>
      <c r="D12" s="15" t="s">
        <v>376</v>
      </c>
      <c r="E12" s="15">
        <v>0.1</v>
      </c>
      <c r="F12" s="27" t="s">
        <v>89</v>
      </c>
      <c r="G12" s="67">
        <f>IF(OR(G13=0,G14=0),0,E13*G13+E14*G14)</f>
        <v>1</v>
      </c>
      <c r="H12" s="15" t="s">
        <v>377</v>
      </c>
    </row>
    <row r="13" spans="1:9" ht="314.25" customHeight="1">
      <c r="A13" s="16" t="s">
        <v>91</v>
      </c>
      <c r="B13" s="132"/>
      <c r="C13" s="132"/>
      <c r="D13" s="15" t="s">
        <v>378</v>
      </c>
      <c r="E13" s="15">
        <v>0.5</v>
      </c>
      <c r="F13" s="27" t="s">
        <v>93</v>
      </c>
      <c r="G13" s="60">
        <v>1</v>
      </c>
      <c r="H13" s="15" t="s">
        <v>379</v>
      </c>
    </row>
    <row r="14" spans="1:9" ht="180.75" customHeight="1">
      <c r="A14" s="16" t="s">
        <v>95</v>
      </c>
      <c r="B14" s="132"/>
      <c r="C14" s="130"/>
      <c r="D14" s="15" t="s">
        <v>252</v>
      </c>
      <c r="E14" s="15">
        <v>0.5</v>
      </c>
      <c r="F14" s="27" t="s">
        <v>97</v>
      </c>
      <c r="G14" s="60">
        <v>1</v>
      </c>
      <c r="H14" s="15" t="s">
        <v>64</v>
      </c>
    </row>
    <row r="15" spans="1:9" ht="149.25" customHeight="1">
      <c r="A15" s="16" t="s">
        <v>98</v>
      </c>
      <c r="B15" s="132"/>
      <c r="C15" s="15" t="s">
        <v>99</v>
      </c>
      <c r="D15" s="15" t="s">
        <v>100</v>
      </c>
      <c r="E15" s="15">
        <v>0.1</v>
      </c>
      <c r="F15" s="27" t="s">
        <v>101</v>
      </c>
      <c r="G15" s="60">
        <v>1</v>
      </c>
      <c r="H15" s="15" t="s">
        <v>380</v>
      </c>
    </row>
    <row r="16" spans="1:9" ht="227.25" customHeight="1">
      <c r="A16" s="16" t="s">
        <v>103</v>
      </c>
      <c r="B16" s="132"/>
      <c r="C16" s="129" t="s">
        <v>381</v>
      </c>
      <c r="D16" s="15" t="s">
        <v>105</v>
      </c>
      <c r="E16" s="15">
        <v>0.1</v>
      </c>
      <c r="F16" s="27" t="s">
        <v>106</v>
      </c>
      <c r="G16" s="67">
        <f>IF(OR(G17=0,G18=0),0,E17*G17+E18*G18)</f>
        <v>1</v>
      </c>
      <c r="H16" s="15" t="s">
        <v>382</v>
      </c>
    </row>
    <row r="17" spans="1:8" ht="306" customHeight="1">
      <c r="A17" s="16" t="s">
        <v>108</v>
      </c>
      <c r="B17" s="132"/>
      <c r="C17" s="132"/>
      <c r="D17" s="15" t="s">
        <v>109</v>
      </c>
      <c r="E17" s="15">
        <v>0.5</v>
      </c>
      <c r="F17" s="15" t="s">
        <v>110</v>
      </c>
      <c r="G17" s="60">
        <v>1</v>
      </c>
      <c r="H17" s="15" t="s">
        <v>250</v>
      </c>
    </row>
    <row r="18" spans="1:8" ht="191.25" customHeight="1">
      <c r="A18" s="16" t="s">
        <v>112</v>
      </c>
      <c r="B18" s="132"/>
      <c r="C18" s="130"/>
      <c r="D18" s="15" t="s">
        <v>383</v>
      </c>
      <c r="E18" s="15">
        <v>0.5</v>
      </c>
      <c r="F18" s="15" t="s">
        <v>114</v>
      </c>
      <c r="G18" s="60">
        <v>1</v>
      </c>
      <c r="H18" s="15" t="s">
        <v>132</v>
      </c>
    </row>
    <row r="19" spans="1:8" ht="183" customHeight="1">
      <c r="A19" s="16" t="s">
        <v>115</v>
      </c>
      <c r="B19" s="132"/>
      <c r="C19" s="15" t="s">
        <v>384</v>
      </c>
      <c r="D19" s="15" t="s">
        <v>117</v>
      </c>
      <c r="E19" s="13">
        <v>0.15</v>
      </c>
      <c r="F19" s="69" t="s">
        <v>118</v>
      </c>
      <c r="G19" s="60">
        <v>1</v>
      </c>
      <c r="H19" s="15" t="s">
        <v>64</v>
      </c>
    </row>
    <row r="20" spans="1:8" ht="152.25" customHeight="1">
      <c r="A20" s="16" t="s">
        <v>119</v>
      </c>
      <c r="B20" s="130"/>
      <c r="C20" s="15" t="s">
        <v>263</v>
      </c>
      <c r="D20" s="15" t="s">
        <v>121</v>
      </c>
      <c r="E20" s="13">
        <v>0.15</v>
      </c>
      <c r="F20" s="69" t="s">
        <v>122</v>
      </c>
      <c r="G20" s="60">
        <v>1</v>
      </c>
      <c r="H20" s="15" t="s">
        <v>64</v>
      </c>
    </row>
    <row r="21" spans="1:8" ht="70.5" customHeight="1">
      <c r="A21" s="16" t="s">
        <v>22</v>
      </c>
      <c r="B21" s="129" t="s">
        <v>264</v>
      </c>
      <c r="C21" s="15" t="s">
        <v>124</v>
      </c>
      <c r="D21" s="15" t="s">
        <v>125</v>
      </c>
      <c r="E21" s="15">
        <v>0.01</v>
      </c>
      <c r="F21" s="27" t="s">
        <v>126</v>
      </c>
      <c r="G21" s="67">
        <f>E22*G22+E23*G23</f>
        <v>1</v>
      </c>
      <c r="H21" s="15" t="s">
        <v>127</v>
      </c>
    </row>
    <row r="22" spans="1:8" ht="146.25" customHeight="1">
      <c r="A22" s="22" t="s">
        <v>128</v>
      </c>
      <c r="B22" s="132"/>
      <c r="C22" s="15" t="s">
        <v>385</v>
      </c>
      <c r="D22" s="15" t="s">
        <v>130</v>
      </c>
      <c r="E22" s="15">
        <v>0.5</v>
      </c>
      <c r="F22" s="27" t="s">
        <v>131</v>
      </c>
      <c r="G22" s="60">
        <v>1</v>
      </c>
      <c r="H22" s="15" t="s">
        <v>64</v>
      </c>
    </row>
    <row r="23" spans="1:8" ht="116.25" customHeight="1">
      <c r="A23" s="22" t="s">
        <v>133</v>
      </c>
      <c r="B23" s="130"/>
      <c r="C23" s="15" t="s">
        <v>267</v>
      </c>
      <c r="D23" s="15" t="s">
        <v>268</v>
      </c>
      <c r="E23" s="15">
        <v>0.5</v>
      </c>
      <c r="F23" s="27" t="s">
        <v>136</v>
      </c>
      <c r="G23" s="60">
        <v>1</v>
      </c>
      <c r="H23" s="15" t="s">
        <v>64</v>
      </c>
    </row>
    <row r="24" spans="1:8" ht="195" customHeight="1" collapsed="1">
      <c r="A24" s="22" t="s">
        <v>27</v>
      </c>
      <c r="B24" s="15" t="s">
        <v>386</v>
      </c>
      <c r="C24" s="15" t="s">
        <v>270</v>
      </c>
      <c r="D24" s="15" t="s">
        <v>139</v>
      </c>
      <c r="E24" s="15">
        <v>0.01</v>
      </c>
      <c r="F24" s="27" t="s">
        <v>140</v>
      </c>
      <c r="G24" s="60">
        <v>1</v>
      </c>
      <c r="H24" s="15" t="s">
        <v>64</v>
      </c>
    </row>
    <row r="25" spans="1:8" s="5" customFormat="1" ht="308.25" customHeight="1">
      <c r="A25" s="23" t="s">
        <v>141</v>
      </c>
      <c r="B25" s="13" t="s">
        <v>142</v>
      </c>
      <c r="C25" s="13" t="s">
        <v>387</v>
      </c>
      <c r="D25" s="13" t="s">
        <v>144</v>
      </c>
      <c r="E25" s="13">
        <v>0.3</v>
      </c>
      <c r="F25" s="69" t="s">
        <v>145</v>
      </c>
      <c r="G25" s="70">
        <v>1</v>
      </c>
      <c r="H25" s="15" t="s">
        <v>388</v>
      </c>
    </row>
    <row r="26" spans="1:8" s="5" customFormat="1" ht="68.25" customHeight="1">
      <c r="A26" s="16" t="s">
        <v>147</v>
      </c>
      <c r="B26" s="133" t="s">
        <v>389</v>
      </c>
      <c r="C26" s="15" t="s">
        <v>390</v>
      </c>
      <c r="D26" s="15" t="s">
        <v>150</v>
      </c>
      <c r="E26" s="13">
        <v>0.62</v>
      </c>
      <c r="F26" s="27" t="s">
        <v>151</v>
      </c>
      <c r="G26" s="67">
        <f>E27*G27+E30*G30+E31*G31+E32*G32+E33*G33+E34*G34+E35*G35+E36*G36+E37*G37+E39*G39</f>
        <v>1</v>
      </c>
      <c r="H26" s="15" t="s">
        <v>391</v>
      </c>
    </row>
    <row r="27" spans="1:8" s="5" customFormat="1" ht="232.5" customHeight="1">
      <c r="A27" s="16" t="s">
        <v>153</v>
      </c>
      <c r="B27" s="133"/>
      <c r="C27" s="129" t="s">
        <v>392</v>
      </c>
      <c r="D27" s="15" t="s">
        <v>393</v>
      </c>
      <c r="E27" s="15">
        <v>0.01</v>
      </c>
      <c r="F27" s="27" t="s">
        <v>156</v>
      </c>
      <c r="G27" s="67">
        <f>IF(OR(G28=0,G29=0),0,E28*G28+E29*G29)</f>
        <v>1</v>
      </c>
      <c r="H27" s="15" t="s">
        <v>394</v>
      </c>
    </row>
    <row r="28" spans="1:8" s="5" customFormat="1" ht="306.75" customHeight="1">
      <c r="A28" s="16" t="s">
        <v>158</v>
      </c>
      <c r="B28" s="133"/>
      <c r="C28" s="132"/>
      <c r="D28" s="15" t="s">
        <v>159</v>
      </c>
      <c r="E28" s="15">
        <v>0.5</v>
      </c>
      <c r="F28" s="27" t="s">
        <v>160</v>
      </c>
      <c r="G28" s="60">
        <v>1</v>
      </c>
      <c r="H28" s="15" t="s">
        <v>395</v>
      </c>
    </row>
    <row r="29" spans="1:8" s="5" customFormat="1" ht="184.5" customHeight="1">
      <c r="A29" s="16" t="s">
        <v>162</v>
      </c>
      <c r="B29" s="133"/>
      <c r="C29" s="130"/>
      <c r="D29" s="15" t="s">
        <v>163</v>
      </c>
      <c r="E29" s="15">
        <v>0.5</v>
      </c>
      <c r="F29" s="27" t="s">
        <v>164</v>
      </c>
      <c r="G29" s="60">
        <v>1</v>
      </c>
      <c r="H29" s="15" t="s">
        <v>64</v>
      </c>
    </row>
    <row r="30" spans="1:8" s="5" customFormat="1" ht="213" customHeight="1">
      <c r="A30" s="16" t="s">
        <v>165</v>
      </c>
      <c r="B30" s="133"/>
      <c r="C30" s="15" t="s">
        <v>396</v>
      </c>
      <c r="D30" s="15" t="s">
        <v>167</v>
      </c>
      <c r="E30" s="15">
        <v>0.05</v>
      </c>
      <c r="F30" s="27" t="s">
        <v>397</v>
      </c>
      <c r="G30" s="60">
        <v>1</v>
      </c>
      <c r="H30" s="15" t="s">
        <v>64</v>
      </c>
    </row>
    <row r="31" spans="1:8" s="5" customFormat="1" ht="271.5" customHeight="1">
      <c r="A31" s="16" t="s">
        <v>169</v>
      </c>
      <c r="B31" s="133"/>
      <c r="C31" s="15" t="s">
        <v>398</v>
      </c>
      <c r="D31" s="15" t="s">
        <v>399</v>
      </c>
      <c r="E31" s="15">
        <v>0.05</v>
      </c>
      <c r="F31" s="27" t="s">
        <v>172</v>
      </c>
      <c r="G31" s="60">
        <v>1</v>
      </c>
      <c r="H31" s="15" t="s">
        <v>21</v>
      </c>
    </row>
    <row r="32" spans="1:8" s="5" customFormat="1" ht="99.75" customHeight="1">
      <c r="A32" s="26" t="s">
        <v>174</v>
      </c>
      <c r="B32" s="133"/>
      <c r="C32" s="13" t="s">
        <v>400</v>
      </c>
      <c r="D32" s="13" t="s">
        <v>401</v>
      </c>
      <c r="E32" s="13">
        <v>0.4</v>
      </c>
      <c r="F32" s="69" t="s">
        <v>177</v>
      </c>
      <c r="G32" s="70">
        <v>1</v>
      </c>
      <c r="H32" s="13" t="s">
        <v>402</v>
      </c>
    </row>
    <row r="33" spans="1:8" s="5" customFormat="1" ht="163.5" customHeight="1">
      <c r="A33" s="16" t="s">
        <v>179</v>
      </c>
      <c r="B33" s="133"/>
      <c r="C33" s="15" t="s">
        <v>403</v>
      </c>
      <c r="D33" s="15" t="s">
        <v>305</v>
      </c>
      <c r="E33" s="15">
        <v>0.02</v>
      </c>
      <c r="F33" s="27" t="s">
        <v>182</v>
      </c>
      <c r="G33" s="60">
        <v>1</v>
      </c>
      <c r="H33" s="15" t="s">
        <v>21</v>
      </c>
    </row>
    <row r="34" spans="1:8" s="5" customFormat="1" ht="99.75" customHeight="1">
      <c r="A34" s="26" t="s">
        <v>184</v>
      </c>
      <c r="B34" s="133"/>
      <c r="C34" s="13" t="s">
        <v>404</v>
      </c>
      <c r="D34" s="13" t="s">
        <v>186</v>
      </c>
      <c r="E34" s="13">
        <v>0.4</v>
      </c>
      <c r="F34" s="69" t="s">
        <v>187</v>
      </c>
      <c r="G34" s="70">
        <v>1</v>
      </c>
      <c r="H34" s="15" t="s">
        <v>405</v>
      </c>
    </row>
    <row r="35" spans="1:8" s="5" customFormat="1" ht="98.25" customHeight="1">
      <c r="A35" s="16" t="s">
        <v>189</v>
      </c>
      <c r="B35" s="133"/>
      <c r="C35" s="15" t="s">
        <v>406</v>
      </c>
      <c r="D35" s="15" t="s">
        <v>191</v>
      </c>
      <c r="E35" s="15">
        <v>0.01</v>
      </c>
      <c r="F35" s="27" t="s">
        <v>312</v>
      </c>
      <c r="G35" s="60">
        <v>1</v>
      </c>
      <c r="H35" s="15" t="s">
        <v>64</v>
      </c>
    </row>
    <row r="36" spans="1:8" s="5" customFormat="1" ht="84.75" customHeight="1">
      <c r="A36" s="16" t="s">
        <v>194</v>
      </c>
      <c r="B36" s="133"/>
      <c r="C36" s="71" t="s">
        <v>407</v>
      </c>
      <c r="D36" s="15" t="s">
        <v>196</v>
      </c>
      <c r="E36" s="15">
        <v>0.01</v>
      </c>
      <c r="F36" s="27" t="s">
        <v>197</v>
      </c>
      <c r="G36" s="60">
        <v>1</v>
      </c>
      <c r="H36" s="15" t="s">
        <v>64</v>
      </c>
    </row>
    <row r="37" spans="1:8" s="5" customFormat="1" ht="42" customHeight="1">
      <c r="A37" s="16" t="s">
        <v>198</v>
      </c>
      <c r="B37" s="133"/>
      <c r="C37" s="129" t="s">
        <v>199</v>
      </c>
      <c r="D37" s="129" t="s">
        <v>408</v>
      </c>
      <c r="E37" s="15">
        <v>0.04</v>
      </c>
      <c r="F37" s="27" t="s">
        <v>201</v>
      </c>
      <c r="G37" s="67">
        <f>G38/100</f>
        <v>1</v>
      </c>
      <c r="H37" s="15" t="s">
        <v>409</v>
      </c>
    </row>
    <row r="38" spans="1:8" s="5" customFormat="1" ht="198.75" customHeight="1">
      <c r="A38" s="16" t="s">
        <v>203</v>
      </c>
      <c r="B38" s="133"/>
      <c r="C38" s="130"/>
      <c r="D38" s="130"/>
      <c r="E38" s="15" t="s">
        <v>365</v>
      </c>
      <c r="F38" s="72" t="s">
        <v>204</v>
      </c>
      <c r="G38" s="60">
        <v>100</v>
      </c>
      <c r="H38" s="15" t="s">
        <v>205</v>
      </c>
    </row>
    <row r="39" spans="1:8" s="5" customFormat="1" ht="278.25" customHeight="1">
      <c r="A39" s="16" t="s">
        <v>206</v>
      </c>
      <c r="B39" s="133"/>
      <c r="C39" s="15" t="s">
        <v>207</v>
      </c>
      <c r="D39" s="15" t="s">
        <v>208</v>
      </c>
      <c r="E39" s="15">
        <v>0.01</v>
      </c>
      <c r="F39" s="15" t="s">
        <v>209</v>
      </c>
      <c r="G39" s="60">
        <v>1</v>
      </c>
      <c r="H39" s="15" t="s">
        <v>410</v>
      </c>
    </row>
    <row r="40" spans="1:8" s="5" customFormat="1" ht="232.5" customHeight="1">
      <c r="A40" s="28" t="s">
        <v>277</v>
      </c>
      <c r="B40" s="68" t="s">
        <v>350</v>
      </c>
      <c r="C40" s="55" t="s">
        <v>411</v>
      </c>
      <c r="D40" s="55" t="s">
        <v>352</v>
      </c>
      <c r="E40" s="73">
        <v>0.01</v>
      </c>
      <c r="F40" s="73" t="s">
        <v>353</v>
      </c>
      <c r="G40" s="60">
        <v>1</v>
      </c>
      <c r="H40" s="15" t="s">
        <v>412</v>
      </c>
    </row>
    <row r="41" spans="1:8" s="5" customFormat="1" ht="409.5">
      <c r="A41" s="28" t="s">
        <v>211</v>
      </c>
      <c r="B41" s="59" t="s">
        <v>413</v>
      </c>
      <c r="C41" s="24" t="s">
        <v>414</v>
      </c>
      <c r="D41" s="24" t="s">
        <v>214</v>
      </c>
      <c r="E41" s="15">
        <v>0.05</v>
      </c>
      <c r="F41" s="27" t="s">
        <v>215</v>
      </c>
      <c r="G41" s="60">
        <v>1</v>
      </c>
      <c r="H41" s="15" t="s">
        <v>412</v>
      </c>
    </row>
    <row r="42" spans="1:8" s="5" customFormat="1" ht="63">
      <c r="A42" s="29" t="s">
        <v>357</v>
      </c>
      <c r="B42" s="30" t="s">
        <v>415</v>
      </c>
      <c r="C42" s="30" t="s">
        <v>416</v>
      </c>
      <c r="D42" s="30" t="s">
        <v>360</v>
      </c>
      <c r="E42" s="30">
        <v>0.05</v>
      </c>
      <c r="F42" s="30" t="s">
        <v>361</v>
      </c>
      <c r="G42" s="60">
        <v>1</v>
      </c>
      <c r="H42" s="30" t="s">
        <v>417</v>
      </c>
    </row>
    <row r="43" spans="1:8">
      <c r="B43" s="34"/>
    </row>
    <row r="44" spans="1:8">
      <c r="B44" s="34"/>
    </row>
    <row r="45" spans="1:8">
      <c r="B45" s="34"/>
    </row>
  </sheetData>
  <sheetProtection sheet="1" objects="1" scenarios="1"/>
  <mergeCells count="11">
    <mergeCell ref="A1:H1"/>
    <mergeCell ref="D3:F3"/>
    <mergeCell ref="B5:B20"/>
    <mergeCell ref="B21:B23"/>
    <mergeCell ref="B26:B39"/>
    <mergeCell ref="C8:C10"/>
    <mergeCell ref="C12:C14"/>
    <mergeCell ref="C16:C18"/>
    <mergeCell ref="C27:C29"/>
    <mergeCell ref="C37:C38"/>
    <mergeCell ref="D37:D38"/>
  </mergeCells>
  <dataValidations count="2">
    <dataValidation type="list" allowBlank="1" showInputMessage="1" showErrorMessage="1" sqref="G11">
      <formula1>#REF!</formula1>
    </dataValidation>
    <dataValidation type="list" allowBlank="1" showInputMessage="1" showErrorMessage="1" sqref="G6:G7 G9:G10 G13:G15 G17:G20 G22:G25 G28:G36 G39:G42">
      <formula1>"0,1"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415"/>
  <sheetViews>
    <sheetView zoomScale="90" zoomScaleNormal="90" workbookViewId="0">
      <pane xSplit="1" ySplit="3" topLeftCell="B4" activePane="bottomRight" state="frozen"/>
      <selection pane="topRight"/>
      <selection pane="bottomLeft"/>
      <selection pane="bottomRight" sqref="A1:XFD1048576"/>
    </sheetView>
  </sheetViews>
  <sheetFormatPr defaultColWidth="9" defaultRowHeight="15.75"/>
  <cols>
    <col min="1" max="1" width="8.5703125" style="31" customWidth="1"/>
    <col min="2" max="2" width="53.42578125" style="32" customWidth="1"/>
    <col min="3" max="3" width="55.28515625" style="32" customWidth="1"/>
    <col min="4" max="4" width="32.140625" style="33" customWidth="1"/>
    <col min="5" max="5" width="13.5703125" style="32" customWidth="1"/>
    <col min="6" max="6" width="17.42578125" style="32" customWidth="1"/>
    <col min="7" max="7" width="22.42578125" style="32" customWidth="1"/>
    <col min="8" max="8" width="50" style="34" customWidth="1"/>
  </cols>
  <sheetData>
    <row r="1" spans="1:8" ht="147.75" customHeight="1">
      <c r="A1" s="142" t="s">
        <v>418</v>
      </c>
      <c r="B1" s="142"/>
      <c r="C1" s="142"/>
      <c r="D1" s="142"/>
      <c r="E1" s="142"/>
      <c r="F1" s="142"/>
      <c r="G1" s="142"/>
      <c r="H1" s="142"/>
    </row>
    <row r="2" spans="1:8" ht="66" customHeight="1">
      <c r="A2" s="10" t="s">
        <v>1</v>
      </c>
      <c r="B2" s="11" t="s">
        <v>2</v>
      </c>
      <c r="C2" s="11" t="s">
        <v>3</v>
      </c>
      <c r="D2" s="11" t="s">
        <v>4</v>
      </c>
      <c r="E2" s="11" t="s">
        <v>5</v>
      </c>
      <c r="F2" s="11" t="s">
        <v>6</v>
      </c>
      <c r="G2" s="12" t="s">
        <v>7</v>
      </c>
      <c r="H2" s="11" t="s">
        <v>8</v>
      </c>
    </row>
    <row r="3" spans="1:8" ht="34.5" customHeight="1">
      <c r="A3" s="35"/>
      <c r="B3" s="36"/>
      <c r="C3" s="36"/>
      <c r="D3" s="143" t="s">
        <v>9</v>
      </c>
      <c r="E3" s="144"/>
      <c r="F3" s="145"/>
      <c r="G3" s="37">
        <f>E4*G4+E25*G25+E28*G28+E32*G32+E31*G31</f>
        <v>1</v>
      </c>
      <c r="H3" s="38" t="s">
        <v>419</v>
      </c>
    </row>
    <row r="4" spans="1:8" ht="131.25" customHeight="1">
      <c r="A4" s="39">
        <v>1</v>
      </c>
      <c r="B4" s="40" t="s">
        <v>420</v>
      </c>
      <c r="C4" s="41" t="s">
        <v>39</v>
      </c>
      <c r="D4" s="41" t="s">
        <v>13</v>
      </c>
      <c r="E4" s="42">
        <v>0.85</v>
      </c>
      <c r="F4" s="20" t="s">
        <v>14</v>
      </c>
      <c r="G4" s="43">
        <f>E5*G5+E16*G16+E19*G19+E22*G22</f>
        <v>1</v>
      </c>
      <c r="H4" s="15" t="s">
        <v>421</v>
      </c>
    </row>
    <row r="5" spans="1:8" ht="84" customHeight="1">
      <c r="A5" s="26" t="s">
        <v>16</v>
      </c>
      <c r="B5" s="146" t="s">
        <v>422</v>
      </c>
      <c r="C5" s="15" t="s">
        <v>423</v>
      </c>
      <c r="D5" s="15" t="s">
        <v>424</v>
      </c>
      <c r="E5" s="20">
        <v>0.8</v>
      </c>
      <c r="F5" s="20" t="s">
        <v>425</v>
      </c>
      <c r="G5" s="43">
        <f>E6*G6+E7*G7+E8*G8+E9*G9+E10*G10+E11*G11+E12*G12+E13*G13+E14*G14+E15*G15</f>
        <v>1</v>
      </c>
      <c r="H5" s="15" t="s">
        <v>426</v>
      </c>
    </row>
    <row r="6" spans="1:8" ht="180" customHeight="1">
      <c r="A6" s="26" t="s">
        <v>60</v>
      </c>
      <c r="B6" s="147"/>
      <c r="C6" s="13" t="s">
        <v>427</v>
      </c>
      <c r="D6" s="13" t="s">
        <v>428</v>
      </c>
      <c r="E6" s="45">
        <v>0.31</v>
      </c>
      <c r="F6" s="45" t="s">
        <v>429</v>
      </c>
      <c r="G6" s="46">
        <v>1</v>
      </c>
      <c r="H6" s="15" t="s">
        <v>430</v>
      </c>
    </row>
    <row r="7" spans="1:8" ht="178.5" customHeight="1">
      <c r="A7" s="26" t="s">
        <v>65</v>
      </c>
      <c r="B7" s="147"/>
      <c r="C7" s="13" t="s">
        <v>431</v>
      </c>
      <c r="D7" s="47" t="s">
        <v>432</v>
      </c>
      <c r="E7" s="48">
        <v>0.31</v>
      </c>
      <c r="F7" s="45" t="s">
        <v>177</v>
      </c>
      <c r="G7" s="46">
        <v>1</v>
      </c>
      <c r="H7" s="15" t="s">
        <v>430</v>
      </c>
    </row>
    <row r="8" spans="1:8" ht="177.75" customHeight="1">
      <c r="A8" s="49" t="s">
        <v>69</v>
      </c>
      <c r="B8" s="147"/>
      <c r="C8" s="41" t="s">
        <v>433</v>
      </c>
      <c r="D8" s="41" t="s">
        <v>434</v>
      </c>
      <c r="E8" s="50">
        <v>0.01</v>
      </c>
      <c r="F8" s="42" t="s">
        <v>435</v>
      </c>
      <c r="G8" s="51">
        <v>1</v>
      </c>
      <c r="H8" s="15" t="s">
        <v>21</v>
      </c>
    </row>
    <row r="9" spans="1:8" ht="272.25" customHeight="1">
      <c r="A9" s="49" t="s">
        <v>81</v>
      </c>
      <c r="B9" s="147"/>
      <c r="C9" s="41" t="s">
        <v>436</v>
      </c>
      <c r="D9" s="41" t="s">
        <v>437</v>
      </c>
      <c r="E9" s="42">
        <v>0.01</v>
      </c>
      <c r="F9" s="42" t="s">
        <v>106</v>
      </c>
      <c r="G9" s="51">
        <v>1</v>
      </c>
      <c r="H9" s="15" t="s">
        <v>21</v>
      </c>
    </row>
    <row r="10" spans="1:8" ht="225" customHeight="1">
      <c r="A10" s="26" t="s">
        <v>86</v>
      </c>
      <c r="B10" s="147"/>
      <c r="C10" s="44" t="s">
        <v>438</v>
      </c>
      <c r="D10" s="44" t="s">
        <v>439</v>
      </c>
      <c r="E10" s="52">
        <v>0.31</v>
      </c>
      <c r="F10" s="45" t="s">
        <v>172</v>
      </c>
      <c r="G10" s="46">
        <v>1</v>
      </c>
      <c r="H10" s="15" t="s">
        <v>440</v>
      </c>
    </row>
    <row r="11" spans="1:8" ht="193.5" customHeight="1">
      <c r="A11" s="49" t="s">
        <v>98</v>
      </c>
      <c r="B11" s="147"/>
      <c r="C11" s="41" t="s">
        <v>441</v>
      </c>
      <c r="D11" s="41" t="s">
        <v>442</v>
      </c>
      <c r="E11" s="50">
        <v>0.01</v>
      </c>
      <c r="F11" s="53" t="s">
        <v>72</v>
      </c>
      <c r="G11" s="20">
        <v>1</v>
      </c>
      <c r="H11" s="15" t="s">
        <v>132</v>
      </c>
    </row>
    <row r="12" spans="1:8" ht="113.25" customHeight="1">
      <c r="A12" s="49" t="s">
        <v>103</v>
      </c>
      <c r="B12" s="147"/>
      <c r="C12" s="41" t="s">
        <v>443</v>
      </c>
      <c r="D12" s="41" t="s">
        <v>83</v>
      </c>
      <c r="E12" s="42">
        <v>0.01</v>
      </c>
      <c r="F12" s="42" t="s">
        <v>84</v>
      </c>
      <c r="G12" s="51">
        <v>1</v>
      </c>
      <c r="H12" s="15" t="s">
        <v>132</v>
      </c>
    </row>
    <row r="13" spans="1:8" ht="145.5" customHeight="1">
      <c r="A13" s="26" t="s">
        <v>115</v>
      </c>
      <c r="B13" s="147"/>
      <c r="C13" s="41" t="s">
        <v>444</v>
      </c>
      <c r="D13" s="41" t="s">
        <v>445</v>
      </c>
      <c r="E13" s="42">
        <v>0.01</v>
      </c>
      <c r="F13" s="42" t="s">
        <v>446</v>
      </c>
      <c r="G13" s="51">
        <v>1</v>
      </c>
      <c r="H13" s="15" t="s">
        <v>132</v>
      </c>
    </row>
    <row r="14" spans="1:8" ht="128.25" customHeight="1">
      <c r="A14" s="49" t="s">
        <v>119</v>
      </c>
      <c r="B14" s="147"/>
      <c r="C14" s="41" t="s">
        <v>447</v>
      </c>
      <c r="D14" s="41" t="s">
        <v>226</v>
      </c>
      <c r="E14" s="42">
        <v>0.01</v>
      </c>
      <c r="F14" s="42" t="s">
        <v>63</v>
      </c>
      <c r="G14" s="51">
        <v>1</v>
      </c>
      <c r="H14" s="15" t="s">
        <v>132</v>
      </c>
    </row>
    <row r="15" spans="1:8" ht="194.25" customHeight="1">
      <c r="A15" s="49" t="s">
        <v>262</v>
      </c>
      <c r="B15" s="147"/>
      <c r="C15" s="41" t="s">
        <v>448</v>
      </c>
      <c r="D15" s="41" t="s">
        <v>449</v>
      </c>
      <c r="E15" s="42">
        <v>0.01</v>
      </c>
      <c r="F15" s="42" t="s">
        <v>450</v>
      </c>
      <c r="G15" s="42">
        <v>1</v>
      </c>
      <c r="H15" s="15" t="s">
        <v>132</v>
      </c>
    </row>
    <row r="16" spans="1:8" ht="81" customHeight="1">
      <c r="A16" s="14" t="s">
        <v>22</v>
      </c>
      <c r="B16" s="129" t="s">
        <v>451</v>
      </c>
      <c r="C16" s="15" t="s">
        <v>452</v>
      </c>
      <c r="D16" s="15" t="s">
        <v>453</v>
      </c>
      <c r="E16" s="20">
        <v>0.03</v>
      </c>
      <c r="F16" s="53" t="s">
        <v>454</v>
      </c>
      <c r="G16" s="54">
        <f>E17*G17+E18*G18</f>
        <v>1</v>
      </c>
      <c r="H16" s="15" t="s">
        <v>455</v>
      </c>
    </row>
    <row r="17" spans="1:8" ht="147" customHeight="1">
      <c r="A17" s="14" t="s">
        <v>128</v>
      </c>
      <c r="B17" s="132"/>
      <c r="C17" s="15" t="s">
        <v>456</v>
      </c>
      <c r="D17" s="15" t="s">
        <v>457</v>
      </c>
      <c r="E17" s="20">
        <v>0.5</v>
      </c>
      <c r="F17" s="53" t="s">
        <v>458</v>
      </c>
      <c r="G17" s="51">
        <v>1</v>
      </c>
      <c r="H17" s="15" t="s">
        <v>64</v>
      </c>
    </row>
    <row r="18" spans="1:8" ht="243" customHeight="1">
      <c r="A18" s="14" t="s">
        <v>133</v>
      </c>
      <c r="B18" s="130"/>
      <c r="C18" s="15" t="s">
        <v>459</v>
      </c>
      <c r="D18" s="15" t="s">
        <v>460</v>
      </c>
      <c r="E18" s="20">
        <v>0.5</v>
      </c>
      <c r="F18" s="53" t="s">
        <v>461</v>
      </c>
      <c r="G18" s="51">
        <v>1</v>
      </c>
      <c r="H18" s="15" t="s">
        <v>21</v>
      </c>
    </row>
    <row r="19" spans="1:8" ht="68.25" customHeight="1">
      <c r="A19" s="14" t="s">
        <v>27</v>
      </c>
      <c r="B19" s="133" t="s">
        <v>462</v>
      </c>
      <c r="C19" s="56" t="s">
        <v>463</v>
      </c>
      <c r="D19" s="44" t="s">
        <v>464</v>
      </c>
      <c r="E19" s="57">
        <v>0.15</v>
      </c>
      <c r="F19" s="58" t="s">
        <v>465</v>
      </c>
      <c r="G19" s="43">
        <f>E20*G20+E21*G21</f>
        <v>1</v>
      </c>
      <c r="H19" s="15" t="s">
        <v>466</v>
      </c>
    </row>
    <row r="20" spans="1:8" ht="97.5" customHeight="1">
      <c r="A20" s="14" t="s">
        <v>467</v>
      </c>
      <c r="B20" s="134"/>
      <c r="C20" s="15" t="s">
        <v>468</v>
      </c>
      <c r="D20" s="15" t="s">
        <v>469</v>
      </c>
      <c r="E20" s="20">
        <v>0.05</v>
      </c>
      <c r="F20" s="53" t="s">
        <v>470</v>
      </c>
      <c r="G20" s="51">
        <v>1</v>
      </c>
      <c r="H20" s="15" t="s">
        <v>132</v>
      </c>
    </row>
    <row r="21" spans="1:8" ht="162" customHeight="1">
      <c r="A21" s="14" t="s">
        <v>471</v>
      </c>
      <c r="B21" s="134"/>
      <c r="C21" s="15" t="s">
        <v>472</v>
      </c>
      <c r="D21" s="15" t="s">
        <v>473</v>
      </c>
      <c r="E21" s="20">
        <v>0.95</v>
      </c>
      <c r="F21" s="20" t="s">
        <v>474</v>
      </c>
      <c r="G21" s="51">
        <v>1</v>
      </c>
      <c r="H21" s="15" t="s">
        <v>64</v>
      </c>
    </row>
    <row r="22" spans="1:8" ht="47.25">
      <c r="A22" s="14" t="s">
        <v>141</v>
      </c>
      <c r="B22" s="133" t="s">
        <v>475</v>
      </c>
      <c r="C22" s="41" t="s">
        <v>476</v>
      </c>
      <c r="D22" s="41" t="s">
        <v>477</v>
      </c>
      <c r="E22" s="20">
        <v>0.02</v>
      </c>
      <c r="F22" s="20" t="s">
        <v>478</v>
      </c>
      <c r="G22" s="43">
        <f>E23*G23+E24*G24</f>
        <v>1</v>
      </c>
      <c r="H22" s="15" t="s">
        <v>479</v>
      </c>
    </row>
    <row r="23" spans="1:8" ht="114.75" customHeight="1">
      <c r="A23" s="14" t="s">
        <v>480</v>
      </c>
      <c r="B23" s="134"/>
      <c r="C23" s="41" t="s">
        <v>481</v>
      </c>
      <c r="D23" s="41" t="s">
        <v>482</v>
      </c>
      <c r="E23" s="20">
        <v>0.5</v>
      </c>
      <c r="F23" s="20" t="s">
        <v>483</v>
      </c>
      <c r="G23" s="51">
        <v>1</v>
      </c>
      <c r="H23" s="15" t="s">
        <v>21</v>
      </c>
    </row>
    <row r="24" spans="1:8" ht="86.25" customHeight="1">
      <c r="A24" s="14" t="s">
        <v>484</v>
      </c>
      <c r="B24" s="134"/>
      <c r="C24" s="15" t="s">
        <v>485</v>
      </c>
      <c r="D24" s="15" t="s">
        <v>486</v>
      </c>
      <c r="E24" s="20">
        <v>0.5</v>
      </c>
      <c r="F24" s="20" t="s">
        <v>487</v>
      </c>
      <c r="G24" s="51">
        <v>1</v>
      </c>
      <c r="H24" s="15" t="s">
        <v>21</v>
      </c>
    </row>
    <row r="25" spans="1:8" ht="63.75" customHeight="1">
      <c r="A25" s="22" t="s">
        <v>211</v>
      </c>
      <c r="B25" s="129" t="s">
        <v>488</v>
      </c>
      <c r="C25" s="15" t="s">
        <v>489</v>
      </c>
      <c r="D25" s="15" t="s">
        <v>490</v>
      </c>
      <c r="E25" s="20">
        <v>0.06</v>
      </c>
      <c r="F25" s="20" t="s">
        <v>491</v>
      </c>
      <c r="G25" s="43">
        <f>E26*G26+E27*G27</f>
        <v>1</v>
      </c>
      <c r="H25" s="15" t="s">
        <v>492</v>
      </c>
    </row>
    <row r="26" spans="1:8" ht="84" customHeight="1">
      <c r="A26" s="22" t="s">
        <v>38</v>
      </c>
      <c r="B26" s="132"/>
      <c r="C26" s="15" t="s">
        <v>493</v>
      </c>
      <c r="D26" s="15" t="s">
        <v>494</v>
      </c>
      <c r="E26" s="20">
        <v>0.7</v>
      </c>
      <c r="F26" s="20" t="s">
        <v>495</v>
      </c>
      <c r="G26" s="51">
        <v>1</v>
      </c>
      <c r="H26" s="15" t="s">
        <v>64</v>
      </c>
    </row>
    <row r="27" spans="1:8" ht="240" customHeight="1">
      <c r="A27" s="22" t="s">
        <v>42</v>
      </c>
      <c r="B27" s="132"/>
      <c r="C27" s="15" t="s">
        <v>496</v>
      </c>
      <c r="D27" s="15" t="s">
        <v>497</v>
      </c>
      <c r="E27" s="20">
        <v>0.3</v>
      </c>
      <c r="F27" s="20" t="s">
        <v>498</v>
      </c>
      <c r="G27" s="51">
        <v>1</v>
      </c>
      <c r="H27" s="15" t="s">
        <v>64</v>
      </c>
    </row>
    <row r="28" spans="1:8" ht="144.75" customHeight="1">
      <c r="A28" s="14" t="s">
        <v>357</v>
      </c>
      <c r="B28" s="129" t="s">
        <v>499</v>
      </c>
      <c r="C28" s="129" t="s">
        <v>500</v>
      </c>
      <c r="D28" s="15" t="s">
        <v>501</v>
      </c>
      <c r="E28" s="20">
        <v>0.02</v>
      </c>
      <c r="F28" s="20" t="s">
        <v>502</v>
      </c>
      <c r="G28" s="43">
        <f>E29*G29+E30*G30</f>
        <v>1</v>
      </c>
      <c r="H28" s="15" t="s">
        <v>503</v>
      </c>
    </row>
    <row r="29" spans="1:8" ht="81" customHeight="1">
      <c r="A29" s="14" t="s">
        <v>504</v>
      </c>
      <c r="B29" s="132"/>
      <c r="C29" s="132"/>
      <c r="D29" s="15" t="s">
        <v>505</v>
      </c>
      <c r="E29" s="20">
        <v>0.5</v>
      </c>
      <c r="F29" s="20" t="s">
        <v>506</v>
      </c>
      <c r="G29" s="51">
        <v>1</v>
      </c>
      <c r="H29" s="15" t="s">
        <v>64</v>
      </c>
    </row>
    <row r="30" spans="1:8" ht="98.25" customHeight="1">
      <c r="A30" s="14" t="s">
        <v>507</v>
      </c>
      <c r="B30" s="130"/>
      <c r="C30" s="130"/>
      <c r="D30" s="15" t="s">
        <v>508</v>
      </c>
      <c r="E30" s="20">
        <v>0.5</v>
      </c>
      <c r="F30" s="20" t="s">
        <v>509</v>
      </c>
      <c r="G30" s="51">
        <v>1</v>
      </c>
      <c r="H30" s="15" t="s">
        <v>21</v>
      </c>
    </row>
    <row r="31" spans="1:8" ht="409.5">
      <c r="A31" s="28" t="s">
        <v>510</v>
      </c>
      <c r="B31" s="59" t="s">
        <v>511</v>
      </c>
      <c r="C31" s="24" t="s">
        <v>512</v>
      </c>
      <c r="D31" s="24" t="s">
        <v>214</v>
      </c>
      <c r="E31" s="15">
        <v>0.05</v>
      </c>
      <c r="F31" s="27" t="s">
        <v>215</v>
      </c>
      <c r="G31" s="60">
        <v>1</v>
      </c>
      <c r="H31" s="15" t="s">
        <v>64</v>
      </c>
    </row>
    <row r="32" spans="1:8" ht="107.25" customHeight="1">
      <c r="A32" s="29" t="s">
        <v>513</v>
      </c>
      <c r="B32" s="30" t="s">
        <v>514</v>
      </c>
      <c r="C32" s="30" t="s">
        <v>359</v>
      </c>
      <c r="D32" s="30" t="s">
        <v>515</v>
      </c>
      <c r="E32" s="30">
        <v>0.02</v>
      </c>
      <c r="F32" s="30" t="s">
        <v>361</v>
      </c>
      <c r="G32" s="61">
        <v>1</v>
      </c>
      <c r="H32" s="15" t="s">
        <v>21</v>
      </c>
    </row>
    <row r="33" spans="1:7">
      <c r="A33" s="62"/>
      <c r="B33" s="34"/>
      <c r="C33" s="34"/>
      <c r="D33" s="3"/>
      <c r="E33" s="34"/>
      <c r="F33" s="34"/>
      <c r="G33" s="34"/>
    </row>
    <row r="34" spans="1:7">
      <c r="A34" s="62"/>
      <c r="B34" s="34"/>
      <c r="C34" s="34"/>
      <c r="D34" s="3"/>
      <c r="E34" s="34"/>
      <c r="F34" s="34"/>
      <c r="G34" s="34"/>
    </row>
    <row r="35" spans="1:7">
      <c r="A35" s="62"/>
      <c r="B35" s="34"/>
      <c r="C35" s="34"/>
      <c r="D35" s="3"/>
      <c r="E35" s="34"/>
      <c r="F35" s="34"/>
      <c r="G35" s="34"/>
    </row>
    <row r="36" spans="1:7">
      <c r="A36" s="62"/>
      <c r="B36" s="34"/>
      <c r="C36" s="34"/>
      <c r="D36" s="3"/>
      <c r="E36" s="34"/>
      <c r="F36" s="34"/>
      <c r="G36" s="34"/>
    </row>
    <row r="37" spans="1:7">
      <c r="A37" s="62"/>
      <c r="B37" s="34"/>
      <c r="C37" s="34"/>
      <c r="D37" s="3"/>
      <c r="E37" s="34"/>
      <c r="F37" s="34"/>
      <c r="G37" s="34"/>
    </row>
    <row r="38" spans="1:7">
      <c r="A38" s="62"/>
      <c r="B38" s="34"/>
      <c r="C38" s="34"/>
      <c r="D38" s="3"/>
      <c r="E38" s="34"/>
      <c r="F38" s="34"/>
      <c r="G38" s="34"/>
    </row>
    <row r="39" spans="1:7">
      <c r="A39" s="62"/>
      <c r="B39" s="34"/>
      <c r="C39" s="34"/>
      <c r="D39" s="3"/>
      <c r="E39" s="34"/>
      <c r="F39" s="34"/>
      <c r="G39" s="34"/>
    </row>
    <row r="40" spans="1:7">
      <c r="A40" s="62"/>
      <c r="B40" s="34"/>
      <c r="C40" s="34"/>
      <c r="D40" s="3"/>
      <c r="E40" s="34"/>
      <c r="F40" s="34"/>
      <c r="G40" s="34"/>
    </row>
    <row r="41" spans="1:7">
      <c r="A41" s="62"/>
      <c r="B41" s="34"/>
      <c r="C41" s="34"/>
      <c r="D41" s="3"/>
      <c r="E41" s="34"/>
      <c r="F41" s="34"/>
      <c r="G41" s="34"/>
    </row>
    <row r="42" spans="1:7">
      <c r="A42" s="62"/>
      <c r="B42" s="34"/>
      <c r="C42" s="34"/>
      <c r="D42" s="3"/>
      <c r="E42" s="34"/>
      <c r="F42" s="34"/>
      <c r="G42" s="34"/>
    </row>
    <row r="43" spans="1:7">
      <c r="A43" s="62"/>
      <c r="B43" s="34"/>
      <c r="C43" s="34"/>
      <c r="D43" s="3"/>
      <c r="E43" s="34"/>
      <c r="F43" s="34"/>
      <c r="G43" s="34"/>
    </row>
    <row r="44" spans="1:7">
      <c r="A44" s="62"/>
      <c r="B44" s="34"/>
      <c r="C44" s="34"/>
      <c r="D44" s="3"/>
      <c r="E44" s="34"/>
      <c r="F44" s="34"/>
      <c r="G44" s="34"/>
    </row>
    <row r="45" spans="1:7">
      <c r="A45" s="62"/>
      <c r="B45" s="34"/>
      <c r="C45" s="34"/>
      <c r="D45" s="3"/>
      <c r="E45" s="34"/>
      <c r="F45" s="34"/>
      <c r="G45" s="34"/>
    </row>
    <row r="46" spans="1:7">
      <c r="A46" s="62"/>
      <c r="B46" s="34"/>
      <c r="C46" s="34"/>
      <c r="D46" s="3"/>
      <c r="E46" s="34"/>
      <c r="F46" s="34"/>
      <c r="G46" s="34"/>
    </row>
    <row r="47" spans="1:7">
      <c r="A47" s="62"/>
      <c r="B47" s="34"/>
      <c r="C47" s="34"/>
      <c r="D47" s="3"/>
      <c r="E47" s="34"/>
      <c r="F47" s="34"/>
      <c r="G47" s="34"/>
    </row>
    <row r="48" spans="1:7">
      <c r="A48" s="62"/>
      <c r="B48" s="34"/>
      <c r="C48" s="34"/>
      <c r="D48" s="3"/>
      <c r="E48" s="34"/>
      <c r="F48" s="34"/>
      <c r="G48" s="34"/>
    </row>
    <row r="49" spans="1:7">
      <c r="A49" s="62"/>
      <c r="B49" s="34"/>
      <c r="C49" s="34"/>
      <c r="D49" s="3"/>
      <c r="E49" s="34"/>
      <c r="F49" s="34"/>
      <c r="G49" s="34"/>
    </row>
    <row r="50" spans="1:7">
      <c r="A50" s="62"/>
      <c r="B50" s="34"/>
      <c r="C50" s="34"/>
      <c r="D50" s="3"/>
      <c r="E50" s="34"/>
      <c r="F50" s="34"/>
      <c r="G50" s="34"/>
    </row>
    <row r="51" spans="1:7">
      <c r="A51" s="62"/>
      <c r="B51" s="34"/>
      <c r="C51" s="34"/>
      <c r="D51" s="3"/>
      <c r="E51" s="34"/>
      <c r="F51" s="34"/>
      <c r="G51" s="34"/>
    </row>
    <row r="52" spans="1:7">
      <c r="A52" s="62"/>
      <c r="B52" s="34"/>
      <c r="C52" s="34"/>
      <c r="D52" s="3"/>
      <c r="E52" s="34"/>
      <c r="F52" s="34"/>
      <c r="G52" s="34"/>
    </row>
    <row r="53" spans="1:7">
      <c r="A53" s="62"/>
      <c r="B53" s="34"/>
      <c r="C53" s="34"/>
      <c r="D53" s="3"/>
      <c r="E53" s="34"/>
      <c r="F53" s="34"/>
      <c r="G53" s="34"/>
    </row>
    <row r="54" spans="1:7">
      <c r="A54" s="62"/>
      <c r="B54" s="34"/>
      <c r="C54" s="34"/>
      <c r="D54" s="3"/>
      <c r="E54" s="34"/>
      <c r="F54" s="34"/>
      <c r="G54" s="34"/>
    </row>
    <row r="55" spans="1:7">
      <c r="A55" s="62"/>
      <c r="B55" s="34"/>
      <c r="C55" s="34"/>
      <c r="D55" s="3"/>
      <c r="E55" s="34"/>
      <c r="F55" s="34"/>
      <c r="G55" s="34"/>
    </row>
    <row r="56" spans="1:7">
      <c r="A56" s="62"/>
      <c r="B56" s="34"/>
      <c r="C56" s="34"/>
      <c r="D56" s="3"/>
      <c r="E56" s="34"/>
      <c r="F56" s="34"/>
      <c r="G56" s="34"/>
    </row>
    <row r="57" spans="1:7">
      <c r="A57" s="62"/>
      <c r="B57" s="34"/>
      <c r="C57" s="34"/>
      <c r="D57" s="3"/>
      <c r="E57" s="34"/>
      <c r="F57" s="34"/>
      <c r="G57" s="34"/>
    </row>
    <row r="58" spans="1:7">
      <c r="A58" s="62"/>
      <c r="B58" s="34"/>
      <c r="C58" s="34"/>
      <c r="D58" s="3"/>
      <c r="E58" s="34"/>
      <c r="F58" s="34"/>
      <c r="G58" s="34"/>
    </row>
    <row r="59" spans="1:7">
      <c r="A59" s="62"/>
      <c r="B59" s="34"/>
      <c r="C59" s="34"/>
      <c r="D59" s="3"/>
      <c r="E59" s="34"/>
      <c r="F59" s="34"/>
      <c r="G59" s="34"/>
    </row>
    <row r="60" spans="1:7">
      <c r="A60" s="62"/>
      <c r="B60" s="34"/>
      <c r="C60" s="34"/>
      <c r="D60" s="3"/>
      <c r="E60" s="34"/>
      <c r="F60" s="34"/>
      <c r="G60" s="34"/>
    </row>
    <row r="61" spans="1:7">
      <c r="A61" s="62"/>
      <c r="B61" s="34"/>
      <c r="C61" s="34"/>
      <c r="D61" s="3"/>
      <c r="E61" s="34"/>
      <c r="F61" s="34"/>
      <c r="G61" s="34"/>
    </row>
    <row r="62" spans="1:7">
      <c r="A62" s="62"/>
      <c r="B62" s="34"/>
      <c r="C62" s="34"/>
      <c r="D62" s="3"/>
      <c r="E62" s="34"/>
      <c r="F62" s="34"/>
      <c r="G62" s="34"/>
    </row>
    <row r="63" spans="1:7">
      <c r="A63" s="62"/>
      <c r="B63" s="34"/>
      <c r="C63" s="34"/>
      <c r="D63" s="3"/>
      <c r="E63" s="34"/>
      <c r="F63" s="34"/>
      <c r="G63" s="34"/>
    </row>
    <row r="64" spans="1:7">
      <c r="A64" s="62"/>
      <c r="B64" s="34"/>
      <c r="C64" s="34"/>
      <c r="D64" s="3"/>
      <c r="E64" s="34"/>
      <c r="F64" s="34"/>
      <c r="G64" s="34"/>
    </row>
    <row r="65" spans="1:7">
      <c r="A65" s="62"/>
      <c r="B65" s="34"/>
      <c r="C65" s="34"/>
      <c r="D65" s="3"/>
      <c r="E65" s="34"/>
      <c r="F65" s="34"/>
      <c r="G65" s="34"/>
    </row>
    <row r="66" spans="1:7">
      <c r="A66" s="62"/>
      <c r="B66" s="34"/>
      <c r="C66" s="34"/>
      <c r="D66" s="3"/>
      <c r="E66" s="34"/>
      <c r="F66" s="34"/>
      <c r="G66" s="34"/>
    </row>
    <row r="67" spans="1:7">
      <c r="A67" s="62"/>
      <c r="B67" s="34"/>
      <c r="C67" s="34"/>
      <c r="D67" s="3"/>
      <c r="E67" s="34"/>
      <c r="F67" s="34"/>
      <c r="G67" s="34"/>
    </row>
    <row r="68" spans="1:7">
      <c r="A68" s="62"/>
      <c r="B68" s="34"/>
      <c r="C68" s="34"/>
      <c r="D68" s="3"/>
      <c r="E68" s="34"/>
      <c r="F68" s="34"/>
      <c r="G68" s="34"/>
    </row>
    <row r="69" spans="1:7">
      <c r="A69" s="62"/>
      <c r="B69" s="34"/>
      <c r="C69" s="34"/>
      <c r="D69" s="3"/>
      <c r="E69" s="34"/>
      <c r="F69" s="34"/>
      <c r="G69" s="34"/>
    </row>
    <row r="70" spans="1:7">
      <c r="A70" s="62"/>
      <c r="B70" s="34"/>
      <c r="C70" s="34"/>
      <c r="D70" s="3"/>
      <c r="E70" s="34"/>
      <c r="F70" s="34"/>
      <c r="G70" s="34"/>
    </row>
    <row r="71" spans="1:7">
      <c r="A71" s="62"/>
      <c r="B71" s="34"/>
      <c r="C71" s="34"/>
      <c r="D71" s="3"/>
      <c r="E71" s="34"/>
      <c r="F71" s="34"/>
      <c r="G71" s="34"/>
    </row>
    <row r="72" spans="1:7">
      <c r="A72" s="62"/>
      <c r="B72" s="34"/>
      <c r="C72" s="34"/>
      <c r="D72" s="3"/>
      <c r="E72" s="34"/>
      <c r="F72" s="34"/>
      <c r="G72" s="34"/>
    </row>
    <row r="73" spans="1:7">
      <c r="A73" s="62"/>
      <c r="B73" s="34"/>
      <c r="C73" s="34"/>
      <c r="D73" s="3"/>
      <c r="E73" s="34"/>
      <c r="F73" s="34"/>
      <c r="G73" s="34"/>
    </row>
    <row r="74" spans="1:7">
      <c r="A74" s="62"/>
      <c r="B74" s="34"/>
      <c r="C74" s="34"/>
      <c r="D74" s="3"/>
      <c r="E74" s="34"/>
      <c r="F74" s="34"/>
      <c r="G74" s="34"/>
    </row>
    <row r="75" spans="1:7">
      <c r="A75" s="62"/>
      <c r="B75" s="34"/>
      <c r="C75" s="34"/>
      <c r="D75" s="3"/>
      <c r="E75" s="34"/>
      <c r="F75" s="34"/>
      <c r="G75" s="34"/>
    </row>
    <row r="76" spans="1:7">
      <c r="A76" s="62"/>
      <c r="B76" s="34"/>
      <c r="C76" s="34"/>
      <c r="D76" s="3"/>
      <c r="E76" s="34"/>
      <c r="F76" s="34"/>
      <c r="G76" s="34"/>
    </row>
    <row r="77" spans="1:7">
      <c r="A77" s="62"/>
      <c r="B77" s="34"/>
      <c r="C77" s="34"/>
      <c r="D77" s="3"/>
      <c r="E77" s="34"/>
      <c r="F77" s="34"/>
      <c r="G77" s="34"/>
    </row>
    <row r="78" spans="1:7">
      <c r="A78" s="62"/>
      <c r="B78" s="34"/>
      <c r="C78" s="34"/>
      <c r="D78" s="3"/>
      <c r="E78" s="34"/>
      <c r="F78" s="34"/>
      <c r="G78" s="34"/>
    </row>
    <row r="79" spans="1:7">
      <c r="A79" s="62"/>
      <c r="B79" s="34"/>
      <c r="C79" s="34"/>
      <c r="D79" s="3"/>
      <c r="E79" s="34"/>
      <c r="F79" s="34"/>
      <c r="G79" s="34"/>
    </row>
    <row r="80" spans="1:7">
      <c r="A80" s="62"/>
      <c r="B80" s="34"/>
      <c r="C80" s="34"/>
      <c r="D80" s="3"/>
      <c r="E80" s="34"/>
      <c r="F80" s="34"/>
      <c r="G80" s="34"/>
    </row>
    <row r="81" spans="1:7">
      <c r="A81" s="62"/>
      <c r="B81" s="34"/>
      <c r="C81" s="34"/>
      <c r="D81" s="3"/>
      <c r="E81" s="34"/>
      <c r="F81" s="34"/>
      <c r="G81" s="34"/>
    </row>
    <row r="82" spans="1:7">
      <c r="A82" s="62"/>
      <c r="B82" s="34"/>
      <c r="C82" s="34"/>
      <c r="D82" s="3"/>
      <c r="E82" s="34"/>
      <c r="F82" s="34"/>
      <c r="G82" s="34"/>
    </row>
    <row r="83" spans="1:7">
      <c r="A83" s="62"/>
      <c r="B83" s="34"/>
      <c r="C83" s="34"/>
      <c r="D83" s="3"/>
      <c r="E83" s="34"/>
      <c r="F83" s="34"/>
      <c r="G83" s="34"/>
    </row>
    <row r="84" spans="1:7">
      <c r="A84" s="62"/>
      <c r="B84" s="34"/>
      <c r="C84" s="34"/>
      <c r="D84" s="3"/>
      <c r="E84" s="34"/>
      <c r="F84" s="34"/>
      <c r="G84" s="34"/>
    </row>
    <row r="85" spans="1:7">
      <c r="A85" s="62"/>
      <c r="B85" s="34"/>
      <c r="C85" s="34"/>
      <c r="D85" s="3"/>
      <c r="E85" s="34"/>
      <c r="F85" s="34"/>
      <c r="G85" s="34"/>
    </row>
    <row r="86" spans="1:7">
      <c r="A86" s="62"/>
      <c r="B86" s="34"/>
      <c r="C86" s="34"/>
      <c r="D86" s="3"/>
      <c r="E86" s="34"/>
      <c r="F86" s="34"/>
      <c r="G86" s="34"/>
    </row>
    <row r="87" spans="1:7">
      <c r="A87" s="62"/>
      <c r="B87" s="34"/>
      <c r="C87" s="34"/>
      <c r="D87" s="3"/>
      <c r="E87" s="34"/>
      <c r="F87" s="34"/>
      <c r="G87" s="34"/>
    </row>
    <row r="88" spans="1:7">
      <c r="A88" s="62"/>
      <c r="B88" s="34"/>
      <c r="C88" s="34"/>
      <c r="D88" s="3"/>
      <c r="E88" s="34"/>
      <c r="F88" s="34"/>
      <c r="G88" s="34"/>
    </row>
    <row r="89" spans="1:7">
      <c r="A89" s="62"/>
      <c r="B89" s="34"/>
      <c r="C89" s="34"/>
      <c r="D89" s="3"/>
      <c r="E89" s="34"/>
      <c r="F89" s="34"/>
      <c r="G89" s="34"/>
    </row>
    <row r="90" spans="1:7">
      <c r="A90" s="62"/>
      <c r="B90" s="34"/>
      <c r="C90" s="34"/>
      <c r="D90" s="3"/>
      <c r="E90" s="34"/>
      <c r="F90" s="34"/>
      <c r="G90" s="34"/>
    </row>
    <row r="91" spans="1:7">
      <c r="A91" s="62"/>
      <c r="B91" s="34"/>
      <c r="C91" s="34"/>
      <c r="D91" s="3"/>
      <c r="E91" s="34"/>
      <c r="F91" s="34"/>
      <c r="G91" s="34"/>
    </row>
    <row r="92" spans="1:7">
      <c r="A92" s="62"/>
      <c r="B92" s="34"/>
      <c r="C92" s="34"/>
      <c r="D92" s="3"/>
      <c r="E92" s="34"/>
      <c r="F92" s="34"/>
      <c r="G92" s="34"/>
    </row>
    <row r="93" spans="1:7">
      <c r="A93" s="62"/>
      <c r="B93" s="34"/>
      <c r="C93" s="34"/>
      <c r="D93" s="3"/>
      <c r="E93" s="34"/>
      <c r="F93" s="34"/>
      <c r="G93" s="34"/>
    </row>
    <row r="94" spans="1:7">
      <c r="A94" s="62"/>
      <c r="B94" s="34"/>
      <c r="C94" s="34"/>
      <c r="D94" s="3"/>
      <c r="E94" s="34"/>
      <c r="F94" s="34"/>
      <c r="G94" s="34"/>
    </row>
    <row r="95" spans="1:7">
      <c r="A95" s="62"/>
      <c r="B95" s="34"/>
      <c r="C95" s="34"/>
      <c r="D95" s="3"/>
      <c r="E95" s="34"/>
      <c r="F95" s="34"/>
      <c r="G95" s="34"/>
    </row>
    <row r="96" spans="1:7">
      <c r="A96" s="62"/>
      <c r="B96" s="34"/>
      <c r="C96" s="34"/>
      <c r="D96" s="3"/>
      <c r="E96" s="34"/>
      <c r="F96" s="34"/>
      <c r="G96" s="34"/>
    </row>
    <row r="97" spans="1:7">
      <c r="A97" s="62"/>
      <c r="B97" s="34"/>
      <c r="C97" s="34"/>
      <c r="D97" s="3"/>
      <c r="E97" s="34"/>
      <c r="F97" s="34"/>
      <c r="G97" s="34"/>
    </row>
    <row r="98" spans="1:7">
      <c r="A98" s="62"/>
      <c r="B98" s="34"/>
      <c r="C98" s="34"/>
      <c r="D98" s="3"/>
      <c r="E98" s="34"/>
      <c r="F98" s="34"/>
      <c r="G98" s="34"/>
    </row>
    <row r="99" spans="1:7">
      <c r="A99" s="62"/>
      <c r="B99" s="34"/>
      <c r="C99" s="34"/>
      <c r="D99" s="3"/>
      <c r="E99" s="34"/>
      <c r="F99" s="34"/>
      <c r="G99" s="34"/>
    </row>
    <row r="100" spans="1:7">
      <c r="A100" s="62"/>
      <c r="B100" s="34"/>
      <c r="C100" s="34"/>
      <c r="D100" s="3"/>
      <c r="E100" s="34"/>
      <c r="F100" s="34"/>
      <c r="G100" s="34"/>
    </row>
    <row r="101" spans="1:7">
      <c r="A101" s="62"/>
      <c r="B101" s="34"/>
      <c r="C101" s="34"/>
      <c r="D101" s="3"/>
      <c r="E101" s="34"/>
      <c r="F101" s="34"/>
      <c r="G101" s="34"/>
    </row>
    <row r="102" spans="1:7">
      <c r="A102" s="62"/>
      <c r="B102" s="34"/>
      <c r="C102" s="34"/>
      <c r="D102" s="3"/>
      <c r="E102" s="34"/>
      <c r="F102" s="34"/>
      <c r="G102" s="34"/>
    </row>
    <row r="103" spans="1:7">
      <c r="A103" s="62"/>
      <c r="B103" s="34"/>
      <c r="C103" s="34"/>
      <c r="D103" s="3"/>
      <c r="E103" s="34"/>
      <c r="F103" s="34"/>
      <c r="G103" s="34"/>
    </row>
    <row r="104" spans="1:7">
      <c r="A104" s="62"/>
      <c r="B104" s="34"/>
      <c r="C104" s="34"/>
      <c r="D104" s="3"/>
      <c r="E104" s="34"/>
      <c r="F104" s="34"/>
      <c r="G104" s="34"/>
    </row>
    <row r="105" spans="1:7">
      <c r="A105" s="62"/>
      <c r="B105" s="34"/>
      <c r="C105" s="34"/>
      <c r="D105" s="3"/>
      <c r="E105" s="34"/>
      <c r="F105" s="34"/>
      <c r="G105" s="34"/>
    </row>
    <row r="106" spans="1:7">
      <c r="A106" s="62"/>
      <c r="B106" s="34"/>
      <c r="C106" s="34"/>
      <c r="D106" s="3"/>
      <c r="E106" s="34"/>
      <c r="F106" s="34"/>
      <c r="G106" s="34"/>
    </row>
    <row r="107" spans="1:7">
      <c r="A107" s="62"/>
      <c r="B107" s="34"/>
      <c r="C107" s="34"/>
      <c r="D107" s="3"/>
      <c r="E107" s="34"/>
      <c r="F107" s="34"/>
      <c r="G107" s="34"/>
    </row>
    <row r="108" spans="1:7">
      <c r="A108" s="62"/>
      <c r="B108" s="34"/>
      <c r="C108" s="34"/>
      <c r="D108" s="3"/>
      <c r="E108" s="34"/>
      <c r="F108" s="34"/>
      <c r="G108" s="34"/>
    </row>
    <row r="109" spans="1:7">
      <c r="A109" s="62"/>
      <c r="B109" s="34"/>
      <c r="C109" s="34"/>
      <c r="D109" s="3"/>
      <c r="E109" s="34"/>
      <c r="F109" s="34"/>
      <c r="G109" s="34"/>
    </row>
    <row r="110" spans="1:7">
      <c r="A110" s="62"/>
      <c r="B110" s="34"/>
      <c r="C110" s="34"/>
      <c r="D110" s="3"/>
      <c r="E110" s="34"/>
      <c r="F110" s="34"/>
      <c r="G110" s="34"/>
    </row>
    <row r="111" spans="1:7">
      <c r="A111" s="62"/>
      <c r="B111" s="34"/>
      <c r="C111" s="34"/>
      <c r="D111" s="3"/>
      <c r="E111" s="34"/>
      <c r="F111" s="34"/>
      <c r="G111" s="34"/>
    </row>
    <row r="112" spans="1:7">
      <c r="A112" s="62"/>
      <c r="B112" s="34"/>
      <c r="C112" s="34"/>
      <c r="D112" s="3"/>
      <c r="E112" s="34"/>
      <c r="F112" s="34"/>
      <c r="G112" s="34"/>
    </row>
    <row r="113" spans="1:7">
      <c r="A113" s="62"/>
      <c r="B113" s="34"/>
      <c r="C113" s="34"/>
      <c r="D113" s="3"/>
      <c r="E113" s="34"/>
      <c r="F113" s="34"/>
      <c r="G113" s="34"/>
    </row>
    <row r="114" spans="1:7">
      <c r="A114" s="62"/>
      <c r="B114" s="34"/>
      <c r="C114" s="34"/>
      <c r="D114" s="3"/>
      <c r="E114" s="34"/>
      <c r="F114" s="34"/>
      <c r="G114" s="34"/>
    </row>
    <row r="115" spans="1:7">
      <c r="A115" s="62"/>
      <c r="B115" s="34"/>
      <c r="C115" s="34"/>
      <c r="D115" s="3"/>
      <c r="E115" s="34"/>
      <c r="F115" s="34"/>
      <c r="G115" s="34"/>
    </row>
    <row r="116" spans="1:7">
      <c r="A116" s="62"/>
      <c r="B116" s="34"/>
      <c r="C116" s="34"/>
      <c r="D116" s="3"/>
      <c r="E116" s="34"/>
      <c r="F116" s="34"/>
      <c r="G116" s="34"/>
    </row>
    <row r="117" spans="1:7">
      <c r="A117" s="62"/>
      <c r="B117" s="34"/>
      <c r="C117" s="34"/>
      <c r="D117" s="3"/>
      <c r="E117" s="34"/>
      <c r="F117" s="34"/>
      <c r="G117" s="34"/>
    </row>
    <row r="118" spans="1:7">
      <c r="A118" s="62"/>
      <c r="B118" s="34"/>
      <c r="C118" s="34"/>
      <c r="D118" s="3"/>
      <c r="E118" s="34"/>
      <c r="F118" s="34"/>
      <c r="G118" s="34"/>
    </row>
    <row r="119" spans="1:7">
      <c r="A119" s="62"/>
      <c r="B119" s="34"/>
      <c r="C119" s="34"/>
      <c r="D119" s="3"/>
      <c r="E119" s="34"/>
      <c r="F119" s="34"/>
      <c r="G119" s="34"/>
    </row>
    <row r="120" spans="1:7">
      <c r="A120" s="62"/>
      <c r="B120" s="34"/>
      <c r="C120" s="34"/>
      <c r="D120" s="3"/>
      <c r="E120" s="34"/>
      <c r="F120" s="34"/>
      <c r="G120" s="34"/>
    </row>
    <row r="121" spans="1:7">
      <c r="A121" s="62"/>
      <c r="B121" s="34"/>
      <c r="C121" s="34"/>
      <c r="D121" s="3"/>
      <c r="E121" s="34"/>
      <c r="F121" s="34"/>
      <c r="G121" s="34"/>
    </row>
    <row r="122" spans="1:7">
      <c r="A122" s="62"/>
      <c r="B122" s="34"/>
      <c r="C122" s="34"/>
      <c r="D122" s="3"/>
      <c r="E122" s="34"/>
      <c r="F122" s="34"/>
      <c r="G122" s="34"/>
    </row>
    <row r="123" spans="1:7">
      <c r="A123" s="62"/>
      <c r="B123" s="34"/>
      <c r="C123" s="34"/>
      <c r="D123" s="3"/>
      <c r="E123" s="34"/>
      <c r="F123" s="34"/>
      <c r="G123" s="34"/>
    </row>
    <row r="124" spans="1:7">
      <c r="A124" s="62"/>
      <c r="B124" s="34"/>
      <c r="C124" s="34"/>
      <c r="D124" s="3"/>
      <c r="E124" s="34"/>
      <c r="F124" s="34"/>
      <c r="G124" s="34"/>
    </row>
    <row r="125" spans="1:7">
      <c r="A125" s="62"/>
      <c r="B125" s="34"/>
      <c r="C125" s="34"/>
      <c r="D125" s="3"/>
      <c r="E125" s="34"/>
      <c r="F125" s="34"/>
      <c r="G125" s="34"/>
    </row>
    <row r="126" spans="1:7">
      <c r="A126" s="62"/>
      <c r="B126" s="34"/>
      <c r="C126" s="34"/>
      <c r="D126" s="3"/>
      <c r="E126" s="34"/>
      <c r="F126" s="34"/>
      <c r="G126" s="34"/>
    </row>
    <row r="127" spans="1:7">
      <c r="A127" s="62"/>
      <c r="B127" s="34"/>
      <c r="C127" s="34"/>
      <c r="D127" s="3"/>
      <c r="E127" s="34"/>
      <c r="F127" s="34"/>
      <c r="G127" s="34"/>
    </row>
    <row r="128" spans="1:7">
      <c r="A128" s="62"/>
      <c r="B128" s="34"/>
      <c r="C128" s="34"/>
      <c r="D128" s="3"/>
      <c r="E128" s="34"/>
      <c r="F128" s="34"/>
      <c r="G128" s="34"/>
    </row>
    <row r="129" spans="1:7">
      <c r="A129" s="62"/>
      <c r="B129" s="34"/>
      <c r="C129" s="34"/>
      <c r="D129" s="3"/>
      <c r="E129" s="34"/>
      <c r="F129" s="34"/>
      <c r="G129" s="34"/>
    </row>
    <row r="130" spans="1:7">
      <c r="A130" s="62"/>
      <c r="B130" s="34"/>
      <c r="C130" s="34"/>
      <c r="D130" s="3"/>
      <c r="E130" s="34"/>
      <c r="F130" s="34"/>
      <c r="G130" s="34"/>
    </row>
    <row r="131" spans="1:7">
      <c r="A131" s="62"/>
      <c r="B131" s="34"/>
      <c r="C131" s="34"/>
      <c r="D131" s="3"/>
      <c r="E131" s="34"/>
      <c r="F131" s="34"/>
      <c r="G131" s="34"/>
    </row>
    <row r="132" spans="1:7">
      <c r="A132" s="62"/>
      <c r="B132" s="34"/>
      <c r="C132" s="34"/>
      <c r="D132" s="3"/>
      <c r="E132" s="34"/>
      <c r="F132" s="34"/>
      <c r="G132" s="34"/>
    </row>
    <row r="133" spans="1:7">
      <c r="A133" s="62"/>
      <c r="B133" s="34"/>
      <c r="C133" s="34"/>
      <c r="D133" s="3"/>
      <c r="E133" s="34"/>
      <c r="F133" s="34"/>
      <c r="G133" s="34"/>
    </row>
    <row r="134" spans="1:7">
      <c r="A134" s="62"/>
      <c r="B134" s="34"/>
      <c r="C134" s="34"/>
      <c r="D134" s="3"/>
      <c r="E134" s="34"/>
      <c r="F134" s="34"/>
      <c r="G134" s="34"/>
    </row>
    <row r="135" spans="1:7">
      <c r="A135" s="62"/>
      <c r="B135" s="34"/>
      <c r="C135" s="34"/>
      <c r="D135" s="3"/>
      <c r="E135" s="34"/>
      <c r="F135" s="34"/>
      <c r="G135" s="34"/>
    </row>
    <row r="136" spans="1:7">
      <c r="A136" s="62"/>
      <c r="B136" s="34"/>
      <c r="C136" s="34"/>
      <c r="D136" s="3"/>
      <c r="E136" s="34"/>
      <c r="F136" s="34"/>
      <c r="G136" s="34"/>
    </row>
    <row r="137" spans="1:7">
      <c r="A137" s="62"/>
      <c r="B137" s="34"/>
      <c r="C137" s="34"/>
      <c r="D137" s="3"/>
      <c r="E137" s="34"/>
      <c r="F137" s="34"/>
      <c r="G137" s="34"/>
    </row>
    <row r="138" spans="1:7">
      <c r="A138" s="62"/>
      <c r="B138" s="34"/>
      <c r="C138" s="34"/>
      <c r="D138" s="3"/>
      <c r="E138" s="34"/>
      <c r="F138" s="34"/>
      <c r="G138" s="34"/>
    </row>
    <row r="139" spans="1:7">
      <c r="A139" s="62"/>
      <c r="B139" s="34"/>
      <c r="C139" s="34"/>
      <c r="D139" s="3"/>
      <c r="E139" s="34"/>
      <c r="F139" s="34"/>
      <c r="G139" s="34"/>
    </row>
    <row r="140" spans="1:7">
      <c r="A140" s="62"/>
      <c r="B140" s="34"/>
      <c r="C140" s="34"/>
      <c r="D140" s="3"/>
      <c r="E140" s="34"/>
      <c r="F140" s="34"/>
      <c r="G140" s="34"/>
    </row>
    <row r="141" spans="1:7">
      <c r="A141" s="62"/>
      <c r="B141" s="34"/>
      <c r="C141" s="34"/>
      <c r="D141" s="3"/>
      <c r="E141" s="34"/>
      <c r="F141" s="34"/>
      <c r="G141" s="34"/>
    </row>
    <row r="142" spans="1:7">
      <c r="A142" s="62"/>
      <c r="B142" s="34"/>
      <c r="C142" s="34"/>
      <c r="D142" s="3"/>
      <c r="E142" s="34"/>
      <c r="F142" s="34"/>
      <c r="G142" s="34"/>
    </row>
    <row r="143" spans="1:7">
      <c r="A143" s="62"/>
      <c r="B143" s="34"/>
      <c r="C143" s="34"/>
      <c r="D143" s="3"/>
      <c r="E143" s="34"/>
      <c r="F143" s="34"/>
      <c r="G143" s="34"/>
    </row>
    <row r="144" spans="1:7">
      <c r="A144" s="62"/>
      <c r="B144" s="34"/>
      <c r="C144" s="34"/>
      <c r="D144" s="3"/>
      <c r="E144" s="34"/>
      <c r="F144" s="34"/>
      <c r="G144" s="34"/>
    </row>
    <row r="145" spans="1:7">
      <c r="A145" s="62"/>
      <c r="B145" s="34"/>
      <c r="C145" s="34"/>
      <c r="D145" s="3"/>
      <c r="E145" s="34"/>
      <c r="F145" s="34"/>
      <c r="G145" s="34"/>
    </row>
    <row r="146" spans="1:7">
      <c r="A146" s="62"/>
      <c r="B146" s="34"/>
      <c r="C146" s="34"/>
      <c r="D146" s="3"/>
      <c r="E146" s="34"/>
      <c r="F146" s="34"/>
      <c r="G146" s="34"/>
    </row>
    <row r="147" spans="1:7">
      <c r="A147" s="62"/>
      <c r="B147" s="34"/>
      <c r="C147" s="34"/>
      <c r="D147" s="3"/>
      <c r="E147" s="34"/>
      <c r="F147" s="34"/>
      <c r="G147" s="34"/>
    </row>
    <row r="148" spans="1:7">
      <c r="A148" s="62"/>
      <c r="B148" s="34"/>
      <c r="C148" s="34"/>
      <c r="D148" s="3"/>
      <c r="E148" s="34"/>
      <c r="F148" s="34"/>
      <c r="G148" s="34"/>
    </row>
    <row r="149" spans="1:7">
      <c r="A149" s="62"/>
      <c r="B149" s="34"/>
      <c r="C149" s="34"/>
      <c r="D149" s="3"/>
      <c r="E149" s="34"/>
      <c r="F149" s="34"/>
      <c r="G149" s="34"/>
    </row>
    <row r="150" spans="1:7">
      <c r="A150" s="62"/>
      <c r="B150" s="34"/>
      <c r="C150" s="34"/>
      <c r="D150" s="3"/>
      <c r="E150" s="34"/>
      <c r="F150" s="34"/>
      <c r="G150" s="34"/>
    </row>
    <row r="151" spans="1:7">
      <c r="A151" s="62"/>
      <c r="B151" s="34"/>
      <c r="C151" s="34"/>
      <c r="D151" s="3"/>
      <c r="E151" s="34"/>
      <c r="F151" s="34"/>
      <c r="G151" s="34"/>
    </row>
    <row r="152" spans="1:7">
      <c r="A152" s="62"/>
      <c r="B152" s="34"/>
      <c r="C152" s="34"/>
      <c r="D152" s="3"/>
      <c r="E152" s="34"/>
      <c r="F152" s="34"/>
      <c r="G152" s="34"/>
    </row>
    <row r="153" spans="1:7">
      <c r="A153" s="62"/>
      <c r="B153" s="34"/>
      <c r="C153" s="34"/>
      <c r="D153" s="3"/>
      <c r="E153" s="34"/>
      <c r="F153" s="34"/>
      <c r="G153" s="34"/>
    </row>
    <row r="154" spans="1:7">
      <c r="A154" s="62"/>
      <c r="B154" s="34"/>
      <c r="C154" s="34"/>
      <c r="D154" s="3"/>
      <c r="E154" s="34"/>
      <c r="F154" s="34"/>
      <c r="G154" s="34"/>
    </row>
    <row r="155" spans="1:7">
      <c r="A155" s="62"/>
      <c r="B155" s="34"/>
      <c r="C155" s="34"/>
      <c r="D155" s="3"/>
      <c r="E155" s="34"/>
      <c r="F155" s="34"/>
      <c r="G155" s="34"/>
    </row>
    <row r="156" spans="1:7">
      <c r="A156" s="62"/>
      <c r="B156" s="34"/>
      <c r="C156" s="34"/>
      <c r="D156" s="3"/>
      <c r="E156" s="34"/>
      <c r="F156" s="34"/>
      <c r="G156" s="34"/>
    </row>
    <row r="157" spans="1:7">
      <c r="A157" s="62"/>
      <c r="B157" s="34"/>
      <c r="C157" s="34"/>
      <c r="D157" s="3"/>
      <c r="E157" s="34"/>
      <c r="F157" s="34"/>
      <c r="G157" s="34"/>
    </row>
    <row r="158" spans="1:7">
      <c r="A158" s="62"/>
      <c r="B158" s="34"/>
      <c r="C158" s="34"/>
      <c r="D158" s="3"/>
      <c r="E158" s="34"/>
      <c r="F158" s="34"/>
      <c r="G158" s="34"/>
    </row>
    <row r="159" spans="1:7">
      <c r="A159" s="62"/>
      <c r="B159" s="34"/>
      <c r="C159" s="34"/>
      <c r="D159" s="3"/>
      <c r="E159" s="34"/>
      <c r="F159" s="34"/>
      <c r="G159" s="34"/>
    </row>
    <row r="160" spans="1:7">
      <c r="A160" s="62"/>
      <c r="B160" s="34"/>
      <c r="C160" s="34"/>
      <c r="D160" s="3"/>
      <c r="E160" s="34"/>
      <c r="F160" s="34"/>
      <c r="G160" s="34"/>
    </row>
    <row r="161" spans="1:7">
      <c r="A161" s="62"/>
      <c r="B161" s="34"/>
      <c r="C161" s="34"/>
      <c r="D161" s="3"/>
      <c r="E161" s="34"/>
      <c r="F161" s="34"/>
      <c r="G161" s="34"/>
    </row>
    <row r="162" spans="1:7">
      <c r="A162" s="62"/>
      <c r="B162" s="34"/>
      <c r="C162" s="34"/>
      <c r="D162" s="3"/>
      <c r="E162" s="34"/>
      <c r="F162" s="34"/>
      <c r="G162" s="34"/>
    </row>
    <row r="163" spans="1:7">
      <c r="A163" s="62"/>
      <c r="B163" s="34"/>
      <c r="C163" s="34"/>
      <c r="D163" s="3"/>
      <c r="E163" s="34"/>
      <c r="F163" s="34"/>
      <c r="G163" s="34"/>
    </row>
    <row r="164" spans="1:7">
      <c r="A164" s="62"/>
      <c r="B164" s="34"/>
      <c r="C164" s="34"/>
      <c r="D164" s="3"/>
      <c r="E164" s="34"/>
      <c r="F164" s="34"/>
      <c r="G164" s="34"/>
    </row>
    <row r="165" spans="1:7">
      <c r="A165" s="62"/>
      <c r="B165" s="34"/>
      <c r="C165" s="34"/>
      <c r="D165" s="3"/>
      <c r="E165" s="34"/>
      <c r="F165" s="34"/>
      <c r="G165" s="34"/>
    </row>
    <row r="166" spans="1:7">
      <c r="A166" s="62"/>
      <c r="B166" s="34"/>
      <c r="C166" s="34"/>
      <c r="D166" s="3"/>
      <c r="E166" s="34"/>
      <c r="F166" s="34"/>
      <c r="G166" s="34"/>
    </row>
    <row r="167" spans="1:7">
      <c r="A167" s="62"/>
      <c r="B167" s="34"/>
      <c r="C167" s="34"/>
      <c r="D167" s="3"/>
      <c r="E167" s="34"/>
      <c r="F167" s="34"/>
      <c r="G167" s="34"/>
    </row>
    <row r="168" spans="1:7">
      <c r="A168" s="62"/>
      <c r="B168" s="34"/>
      <c r="C168" s="34"/>
      <c r="D168" s="3"/>
      <c r="E168" s="34"/>
      <c r="F168" s="34"/>
      <c r="G168" s="34"/>
    </row>
    <row r="169" spans="1:7">
      <c r="A169" s="62"/>
      <c r="B169" s="34"/>
      <c r="C169" s="34"/>
      <c r="D169" s="3"/>
      <c r="E169" s="34"/>
      <c r="F169" s="34"/>
      <c r="G169" s="34"/>
    </row>
    <row r="170" spans="1:7">
      <c r="A170" s="62"/>
      <c r="B170" s="34"/>
      <c r="C170" s="34"/>
      <c r="D170" s="3"/>
      <c r="E170" s="34"/>
      <c r="F170" s="34"/>
      <c r="G170" s="34"/>
    </row>
    <row r="171" spans="1:7">
      <c r="A171" s="62"/>
      <c r="B171" s="34"/>
      <c r="C171" s="34"/>
      <c r="D171" s="3"/>
      <c r="E171" s="34"/>
      <c r="F171" s="34"/>
      <c r="G171" s="34"/>
    </row>
    <row r="172" spans="1:7">
      <c r="A172" s="62"/>
      <c r="B172" s="34"/>
      <c r="C172" s="34"/>
      <c r="D172" s="3"/>
      <c r="E172" s="34"/>
      <c r="F172" s="34"/>
      <c r="G172" s="34"/>
    </row>
    <row r="173" spans="1:7">
      <c r="A173" s="62"/>
      <c r="B173" s="34"/>
      <c r="C173" s="34"/>
      <c r="D173" s="3"/>
      <c r="E173" s="34"/>
      <c r="F173" s="34"/>
      <c r="G173" s="34"/>
    </row>
    <row r="174" spans="1:7">
      <c r="A174" s="62"/>
      <c r="B174" s="34"/>
      <c r="C174" s="34"/>
      <c r="D174" s="3"/>
      <c r="E174" s="34"/>
      <c r="F174" s="34"/>
      <c r="G174" s="34"/>
    </row>
    <row r="175" spans="1:7">
      <c r="A175" s="62"/>
      <c r="B175" s="34"/>
      <c r="C175" s="34"/>
      <c r="D175" s="3"/>
      <c r="E175" s="34"/>
      <c r="F175" s="34"/>
      <c r="G175" s="34"/>
    </row>
    <row r="176" spans="1:7">
      <c r="A176" s="62"/>
      <c r="B176" s="34"/>
      <c r="C176" s="34"/>
      <c r="D176" s="3"/>
      <c r="E176" s="34"/>
      <c r="F176" s="34"/>
      <c r="G176" s="34"/>
    </row>
    <row r="177" spans="1:7">
      <c r="A177" s="62"/>
      <c r="B177" s="34"/>
      <c r="C177" s="34"/>
      <c r="D177" s="3"/>
      <c r="E177" s="34"/>
      <c r="F177" s="34"/>
      <c r="G177" s="34"/>
    </row>
    <row r="178" spans="1:7">
      <c r="A178" s="62"/>
      <c r="B178" s="34"/>
      <c r="C178" s="34"/>
      <c r="D178" s="3"/>
      <c r="E178" s="34"/>
      <c r="F178" s="34"/>
      <c r="G178" s="34"/>
    </row>
    <row r="179" spans="1:7">
      <c r="A179" s="62"/>
      <c r="B179" s="34"/>
      <c r="C179" s="34"/>
      <c r="D179" s="3"/>
      <c r="E179" s="34"/>
      <c r="F179" s="34"/>
      <c r="G179" s="34"/>
    </row>
    <row r="180" spans="1:7">
      <c r="A180" s="62"/>
      <c r="B180" s="34"/>
      <c r="C180" s="34"/>
      <c r="D180" s="3"/>
      <c r="E180" s="34"/>
      <c r="F180" s="34"/>
      <c r="G180" s="34"/>
    </row>
    <row r="181" spans="1:7">
      <c r="A181" s="62"/>
      <c r="B181" s="34"/>
      <c r="C181" s="34"/>
      <c r="D181" s="3"/>
      <c r="E181" s="34"/>
      <c r="F181" s="34"/>
      <c r="G181" s="34"/>
    </row>
    <row r="182" spans="1:7">
      <c r="A182" s="62"/>
      <c r="B182" s="34"/>
      <c r="C182" s="34"/>
      <c r="D182" s="3"/>
      <c r="E182" s="34"/>
      <c r="F182" s="34"/>
      <c r="G182" s="34"/>
    </row>
    <row r="183" spans="1:7">
      <c r="A183" s="62"/>
      <c r="B183" s="34"/>
      <c r="C183" s="34"/>
      <c r="D183" s="3"/>
      <c r="E183" s="34"/>
      <c r="F183" s="34"/>
      <c r="G183" s="34"/>
    </row>
    <row r="184" spans="1:7">
      <c r="A184" s="62"/>
      <c r="B184" s="34"/>
      <c r="C184" s="34"/>
      <c r="D184" s="3"/>
      <c r="E184" s="34"/>
      <c r="F184" s="34"/>
      <c r="G184" s="34"/>
    </row>
    <row r="185" spans="1:7">
      <c r="A185" s="62"/>
      <c r="B185" s="34"/>
      <c r="C185" s="34"/>
      <c r="D185" s="3"/>
      <c r="E185" s="34"/>
      <c r="F185" s="34"/>
      <c r="G185" s="34"/>
    </row>
    <row r="186" spans="1:7">
      <c r="A186" s="62"/>
      <c r="B186" s="34"/>
      <c r="C186" s="34"/>
      <c r="D186" s="3"/>
      <c r="E186" s="34"/>
      <c r="F186" s="34"/>
      <c r="G186" s="34"/>
    </row>
    <row r="187" spans="1:7">
      <c r="A187" s="62"/>
      <c r="B187" s="34"/>
      <c r="C187" s="34"/>
      <c r="D187" s="3"/>
      <c r="E187" s="34"/>
      <c r="F187" s="34"/>
      <c r="G187" s="34"/>
    </row>
    <row r="188" spans="1:7">
      <c r="A188" s="62"/>
      <c r="B188" s="34"/>
      <c r="C188" s="34"/>
      <c r="D188" s="3"/>
      <c r="E188" s="34"/>
      <c r="F188" s="34"/>
      <c r="G188" s="34"/>
    </row>
    <row r="189" spans="1:7">
      <c r="A189" s="62"/>
      <c r="B189" s="34"/>
      <c r="C189" s="34"/>
      <c r="D189" s="3"/>
      <c r="E189" s="34"/>
      <c r="F189" s="34"/>
      <c r="G189" s="34"/>
    </row>
    <row r="190" spans="1:7">
      <c r="A190" s="62"/>
      <c r="B190" s="34"/>
      <c r="C190" s="34"/>
      <c r="D190" s="3"/>
      <c r="E190" s="34"/>
      <c r="F190" s="34"/>
      <c r="G190" s="34"/>
    </row>
    <row r="191" spans="1:7">
      <c r="A191" s="62"/>
      <c r="B191" s="34"/>
      <c r="C191" s="34"/>
      <c r="D191" s="3"/>
      <c r="E191" s="34"/>
      <c r="F191" s="34"/>
      <c r="G191" s="34"/>
    </row>
    <row r="192" spans="1:7">
      <c r="A192" s="62"/>
      <c r="B192" s="34"/>
      <c r="C192" s="34"/>
      <c r="D192" s="3"/>
      <c r="E192" s="34"/>
      <c r="F192" s="34"/>
      <c r="G192" s="34"/>
    </row>
    <row r="193" spans="1:7">
      <c r="A193" s="62"/>
      <c r="B193" s="34"/>
      <c r="C193" s="34"/>
      <c r="D193" s="3"/>
      <c r="E193" s="34"/>
      <c r="F193" s="34"/>
      <c r="G193" s="34"/>
    </row>
    <row r="194" spans="1:7">
      <c r="A194" s="62"/>
      <c r="B194" s="34"/>
      <c r="C194" s="34"/>
      <c r="D194" s="3"/>
      <c r="E194" s="34"/>
      <c r="F194" s="34"/>
      <c r="G194" s="34"/>
    </row>
    <row r="195" spans="1:7">
      <c r="A195" s="62"/>
      <c r="B195" s="34"/>
      <c r="C195" s="34"/>
      <c r="D195" s="3"/>
      <c r="E195" s="34"/>
      <c r="F195" s="34"/>
      <c r="G195" s="34"/>
    </row>
    <row r="196" spans="1:7">
      <c r="A196" s="62"/>
      <c r="B196" s="34"/>
      <c r="C196" s="34"/>
      <c r="D196" s="3"/>
      <c r="E196" s="34"/>
      <c r="F196" s="34"/>
      <c r="G196" s="34"/>
    </row>
    <row r="197" spans="1:7">
      <c r="A197" s="62"/>
      <c r="B197" s="34"/>
      <c r="C197" s="34"/>
      <c r="D197" s="3"/>
      <c r="E197" s="34"/>
      <c r="F197" s="34"/>
      <c r="G197" s="34"/>
    </row>
    <row r="198" spans="1:7">
      <c r="A198" s="62"/>
      <c r="B198" s="34"/>
      <c r="C198" s="34"/>
      <c r="D198" s="3"/>
      <c r="E198" s="34"/>
      <c r="F198" s="34"/>
      <c r="G198" s="34"/>
    </row>
    <row r="199" spans="1:7">
      <c r="A199" s="62"/>
      <c r="B199" s="34"/>
      <c r="C199" s="34"/>
      <c r="D199" s="3"/>
      <c r="E199" s="34"/>
      <c r="F199" s="34"/>
      <c r="G199" s="34"/>
    </row>
    <row r="200" spans="1:7">
      <c r="A200" s="62"/>
      <c r="B200" s="34"/>
      <c r="C200" s="34"/>
      <c r="D200" s="3"/>
      <c r="E200" s="34"/>
      <c r="F200" s="34"/>
      <c r="G200" s="34"/>
    </row>
    <row r="201" spans="1:7">
      <c r="A201" s="62"/>
      <c r="B201" s="34"/>
      <c r="C201" s="34"/>
      <c r="D201" s="3"/>
      <c r="E201" s="34"/>
      <c r="F201" s="34"/>
      <c r="G201" s="34"/>
    </row>
    <row r="202" spans="1:7">
      <c r="A202" s="62"/>
      <c r="B202" s="34"/>
      <c r="C202" s="34"/>
      <c r="D202" s="3"/>
      <c r="E202" s="34"/>
      <c r="F202" s="34"/>
      <c r="G202" s="34"/>
    </row>
    <row r="203" spans="1:7">
      <c r="A203" s="62"/>
      <c r="B203" s="34"/>
      <c r="C203" s="34"/>
      <c r="D203" s="3"/>
      <c r="E203" s="34"/>
      <c r="F203" s="34"/>
      <c r="G203" s="34"/>
    </row>
    <row r="204" spans="1:7">
      <c r="A204" s="62"/>
      <c r="B204" s="34"/>
      <c r="C204" s="34"/>
      <c r="D204" s="3"/>
      <c r="E204" s="34"/>
      <c r="F204" s="34"/>
      <c r="G204" s="34"/>
    </row>
    <row r="205" spans="1:7">
      <c r="A205" s="62"/>
      <c r="B205" s="34"/>
      <c r="C205" s="34"/>
      <c r="D205" s="3"/>
      <c r="E205" s="34"/>
      <c r="F205" s="34"/>
      <c r="G205" s="34"/>
    </row>
    <row r="206" spans="1:7">
      <c r="A206" s="62"/>
      <c r="B206" s="34"/>
      <c r="C206" s="34"/>
      <c r="D206" s="3"/>
      <c r="E206" s="34"/>
      <c r="F206" s="34"/>
      <c r="G206" s="34"/>
    </row>
    <row r="207" spans="1:7">
      <c r="A207" s="62"/>
      <c r="B207" s="34"/>
      <c r="C207" s="34"/>
      <c r="D207" s="3"/>
      <c r="E207" s="34"/>
      <c r="F207" s="34"/>
      <c r="G207" s="34"/>
    </row>
    <row r="208" spans="1:7">
      <c r="A208" s="62"/>
      <c r="B208" s="34"/>
      <c r="C208" s="34"/>
      <c r="D208" s="3"/>
      <c r="E208" s="34"/>
      <c r="F208" s="34"/>
      <c r="G208" s="34"/>
    </row>
    <row r="209" spans="1:7">
      <c r="A209" s="62"/>
      <c r="B209" s="34"/>
      <c r="C209" s="34"/>
      <c r="D209" s="3"/>
      <c r="E209" s="34"/>
      <c r="F209" s="34"/>
      <c r="G209" s="34"/>
    </row>
    <row r="210" spans="1:7">
      <c r="A210" s="62"/>
      <c r="B210" s="34"/>
      <c r="C210" s="34"/>
      <c r="D210" s="3"/>
      <c r="E210" s="34"/>
      <c r="F210" s="34"/>
      <c r="G210" s="34"/>
    </row>
    <row r="211" spans="1:7">
      <c r="A211" s="62"/>
      <c r="B211" s="34"/>
      <c r="C211" s="34"/>
      <c r="D211" s="3"/>
      <c r="E211" s="34"/>
      <c r="F211" s="34"/>
      <c r="G211" s="34"/>
    </row>
    <row r="212" spans="1:7">
      <c r="A212" s="62"/>
      <c r="B212" s="34"/>
      <c r="C212" s="34"/>
      <c r="D212" s="3"/>
      <c r="E212" s="34"/>
      <c r="F212" s="34"/>
      <c r="G212" s="34"/>
    </row>
    <row r="213" spans="1:7">
      <c r="A213" s="62"/>
      <c r="B213" s="34"/>
      <c r="C213" s="34"/>
      <c r="D213" s="3"/>
      <c r="E213" s="34"/>
      <c r="F213" s="34"/>
      <c r="G213" s="34"/>
    </row>
    <row r="214" spans="1:7">
      <c r="A214" s="62"/>
      <c r="B214" s="34"/>
      <c r="C214" s="34"/>
      <c r="D214" s="3"/>
      <c r="E214" s="34"/>
      <c r="F214" s="34"/>
      <c r="G214" s="34"/>
    </row>
    <row r="215" spans="1:7">
      <c r="A215" s="62"/>
      <c r="B215" s="34"/>
      <c r="C215" s="34"/>
      <c r="D215" s="3"/>
      <c r="E215" s="34"/>
      <c r="F215" s="34"/>
      <c r="G215" s="34"/>
    </row>
    <row r="216" spans="1:7">
      <c r="A216" s="62"/>
      <c r="B216" s="34"/>
      <c r="C216" s="34"/>
      <c r="D216" s="3"/>
      <c r="E216" s="34"/>
      <c r="F216" s="34"/>
      <c r="G216" s="34"/>
    </row>
    <row r="217" spans="1:7">
      <c r="A217" s="62"/>
      <c r="B217" s="34"/>
      <c r="C217" s="34"/>
      <c r="D217" s="3"/>
      <c r="E217" s="34"/>
      <c r="F217" s="34"/>
      <c r="G217" s="34"/>
    </row>
    <row r="218" spans="1:7">
      <c r="A218" s="62"/>
      <c r="B218" s="34"/>
      <c r="C218" s="34"/>
      <c r="D218" s="3"/>
      <c r="E218" s="34"/>
      <c r="F218" s="34"/>
      <c r="G218" s="34"/>
    </row>
    <row r="219" spans="1:7">
      <c r="A219" s="62"/>
      <c r="B219" s="34"/>
      <c r="C219" s="34"/>
      <c r="D219" s="3"/>
      <c r="E219" s="34"/>
      <c r="F219" s="34"/>
      <c r="G219" s="34"/>
    </row>
    <row r="220" spans="1:7">
      <c r="A220" s="62"/>
      <c r="B220" s="34"/>
      <c r="C220" s="34"/>
      <c r="D220" s="3"/>
      <c r="E220" s="34"/>
      <c r="F220" s="34"/>
      <c r="G220" s="34"/>
    </row>
    <row r="221" spans="1:7">
      <c r="A221" s="62"/>
      <c r="B221" s="34"/>
      <c r="C221" s="34"/>
      <c r="D221" s="3"/>
      <c r="E221" s="34"/>
      <c r="F221" s="34"/>
      <c r="G221" s="34"/>
    </row>
    <row r="222" spans="1:7">
      <c r="A222" s="62"/>
      <c r="B222" s="34"/>
      <c r="C222" s="34"/>
      <c r="D222" s="3"/>
      <c r="E222" s="34"/>
      <c r="F222" s="34"/>
      <c r="G222" s="34"/>
    </row>
    <row r="223" spans="1:7">
      <c r="A223" s="62"/>
      <c r="B223" s="34"/>
      <c r="C223" s="34"/>
      <c r="D223" s="3"/>
      <c r="E223" s="34"/>
      <c r="F223" s="34"/>
      <c r="G223" s="34"/>
    </row>
    <row r="224" spans="1:7">
      <c r="A224" s="62"/>
      <c r="B224" s="34"/>
      <c r="C224" s="34"/>
      <c r="D224" s="3"/>
      <c r="E224" s="34"/>
      <c r="F224" s="34"/>
      <c r="G224" s="34"/>
    </row>
    <row r="225" spans="1:7">
      <c r="A225" s="62"/>
      <c r="B225" s="34"/>
      <c r="C225" s="34"/>
      <c r="D225" s="3"/>
      <c r="E225" s="34"/>
      <c r="F225" s="34"/>
      <c r="G225" s="34"/>
    </row>
    <row r="226" spans="1:7">
      <c r="A226" s="62"/>
      <c r="B226" s="34"/>
      <c r="C226" s="34"/>
      <c r="D226" s="3"/>
      <c r="E226" s="34"/>
      <c r="F226" s="34"/>
      <c r="G226" s="34"/>
    </row>
    <row r="227" spans="1:7">
      <c r="A227" s="62"/>
      <c r="B227" s="34"/>
      <c r="C227" s="34"/>
      <c r="D227" s="3"/>
      <c r="E227" s="34"/>
      <c r="F227" s="34"/>
      <c r="G227" s="34"/>
    </row>
    <row r="228" spans="1:7">
      <c r="A228" s="62"/>
      <c r="B228" s="34"/>
      <c r="C228" s="34"/>
      <c r="D228" s="3"/>
      <c r="E228" s="34"/>
      <c r="F228" s="34"/>
      <c r="G228" s="34"/>
    </row>
    <row r="229" spans="1:7">
      <c r="A229" s="62"/>
      <c r="B229" s="34"/>
      <c r="C229" s="34"/>
      <c r="D229" s="3"/>
      <c r="E229" s="34"/>
      <c r="F229" s="34"/>
      <c r="G229" s="34"/>
    </row>
    <row r="230" spans="1:7">
      <c r="A230" s="62"/>
      <c r="B230" s="34"/>
      <c r="C230" s="34"/>
      <c r="D230" s="3"/>
      <c r="E230" s="34"/>
      <c r="F230" s="34"/>
      <c r="G230" s="34"/>
    </row>
    <row r="231" spans="1:7">
      <c r="A231" s="62"/>
      <c r="B231" s="34"/>
      <c r="C231" s="34"/>
      <c r="D231" s="3"/>
      <c r="E231" s="34"/>
      <c r="F231" s="34"/>
      <c r="G231" s="34"/>
    </row>
    <row r="232" spans="1:7">
      <c r="A232" s="62"/>
      <c r="B232" s="34"/>
      <c r="C232" s="34"/>
      <c r="D232" s="3"/>
      <c r="E232" s="34"/>
      <c r="F232" s="34"/>
      <c r="G232" s="34"/>
    </row>
    <row r="233" spans="1:7">
      <c r="A233" s="62"/>
      <c r="B233" s="34"/>
      <c r="C233" s="34"/>
      <c r="D233" s="3"/>
      <c r="E233" s="34"/>
      <c r="F233" s="34"/>
      <c r="G233" s="34"/>
    </row>
    <row r="234" spans="1:7">
      <c r="A234" s="62"/>
      <c r="B234" s="34"/>
      <c r="C234" s="34"/>
      <c r="D234" s="3"/>
      <c r="E234" s="34"/>
      <c r="F234" s="34"/>
      <c r="G234" s="34"/>
    </row>
    <row r="235" spans="1:7">
      <c r="A235" s="62"/>
      <c r="B235" s="34"/>
      <c r="C235" s="34"/>
      <c r="D235" s="3"/>
      <c r="E235" s="34"/>
      <c r="F235" s="34"/>
      <c r="G235" s="34"/>
    </row>
    <row r="236" spans="1:7">
      <c r="A236" s="62"/>
      <c r="B236" s="34"/>
      <c r="C236" s="34"/>
      <c r="D236" s="3"/>
      <c r="E236" s="34"/>
      <c r="F236" s="34"/>
      <c r="G236" s="34"/>
    </row>
    <row r="237" spans="1:7">
      <c r="A237" s="62"/>
      <c r="B237" s="34"/>
      <c r="C237" s="34"/>
      <c r="D237" s="3"/>
      <c r="E237" s="34"/>
      <c r="F237" s="34"/>
      <c r="G237" s="34"/>
    </row>
    <row r="238" spans="1:7">
      <c r="A238" s="62"/>
      <c r="B238" s="34"/>
      <c r="C238" s="34"/>
      <c r="D238" s="3"/>
      <c r="E238" s="34"/>
      <c r="F238" s="34"/>
      <c r="G238" s="34"/>
    </row>
    <row r="239" spans="1:7">
      <c r="A239" s="62"/>
      <c r="B239" s="34"/>
      <c r="C239" s="34"/>
      <c r="D239" s="3"/>
      <c r="E239" s="34"/>
      <c r="F239" s="34"/>
      <c r="G239" s="34"/>
    </row>
    <row r="240" spans="1:7">
      <c r="A240" s="62"/>
      <c r="B240" s="34"/>
      <c r="C240" s="34"/>
      <c r="D240" s="3"/>
      <c r="E240" s="34"/>
      <c r="F240" s="34"/>
      <c r="G240" s="34"/>
    </row>
    <row r="241" spans="1:7">
      <c r="A241" s="62"/>
      <c r="B241" s="34"/>
      <c r="C241" s="34"/>
      <c r="D241" s="3"/>
      <c r="E241" s="34"/>
      <c r="F241" s="34"/>
      <c r="G241" s="34"/>
    </row>
    <row r="242" spans="1:7">
      <c r="A242" s="62"/>
      <c r="B242" s="34"/>
      <c r="C242" s="34"/>
      <c r="D242" s="3"/>
      <c r="E242" s="34"/>
      <c r="F242" s="34"/>
      <c r="G242" s="34"/>
    </row>
    <row r="243" spans="1:7">
      <c r="A243" s="62"/>
      <c r="B243" s="34"/>
      <c r="C243" s="34"/>
      <c r="D243" s="3"/>
      <c r="E243" s="34"/>
      <c r="F243" s="34"/>
      <c r="G243" s="34"/>
    </row>
    <row r="244" spans="1:7">
      <c r="A244" s="62"/>
      <c r="B244" s="34"/>
      <c r="C244" s="34"/>
      <c r="D244" s="3"/>
      <c r="E244" s="34"/>
      <c r="F244" s="34"/>
      <c r="G244" s="34"/>
    </row>
    <row r="245" spans="1:7">
      <c r="A245" s="62"/>
      <c r="B245" s="34"/>
      <c r="C245" s="34"/>
      <c r="D245" s="3"/>
      <c r="E245" s="34"/>
      <c r="F245" s="34"/>
      <c r="G245" s="34"/>
    </row>
    <row r="246" spans="1:7">
      <c r="A246" s="62"/>
      <c r="B246" s="34"/>
      <c r="C246" s="34"/>
      <c r="D246" s="3"/>
      <c r="E246" s="34"/>
      <c r="F246" s="34"/>
      <c r="G246" s="34"/>
    </row>
    <row r="247" spans="1:7">
      <c r="A247" s="62"/>
      <c r="B247" s="34"/>
      <c r="C247" s="34"/>
      <c r="D247" s="3"/>
      <c r="E247" s="34"/>
      <c r="F247" s="34"/>
      <c r="G247" s="34"/>
    </row>
    <row r="248" spans="1:7">
      <c r="A248" s="62"/>
      <c r="B248" s="34"/>
      <c r="C248" s="34"/>
      <c r="D248" s="3"/>
      <c r="E248" s="34"/>
      <c r="F248" s="34"/>
      <c r="G248" s="34"/>
    </row>
    <row r="249" spans="1:7">
      <c r="A249" s="62"/>
      <c r="B249" s="34"/>
      <c r="C249" s="34"/>
      <c r="D249" s="3"/>
      <c r="E249" s="34"/>
      <c r="F249" s="34"/>
      <c r="G249" s="34"/>
    </row>
    <row r="250" spans="1:7">
      <c r="A250" s="62"/>
      <c r="B250" s="34"/>
      <c r="C250" s="34"/>
      <c r="D250" s="3"/>
      <c r="E250" s="34"/>
      <c r="F250" s="34"/>
      <c r="G250" s="34"/>
    </row>
    <row r="251" spans="1:7">
      <c r="A251" s="62"/>
      <c r="B251" s="34"/>
      <c r="C251" s="34"/>
      <c r="D251" s="3"/>
      <c r="E251" s="34"/>
      <c r="F251" s="34"/>
      <c r="G251" s="34"/>
    </row>
    <row r="252" spans="1:7">
      <c r="A252" s="62"/>
      <c r="B252" s="34"/>
      <c r="C252" s="34"/>
      <c r="D252" s="3"/>
      <c r="E252" s="34"/>
      <c r="F252" s="34"/>
      <c r="G252" s="34"/>
    </row>
    <row r="253" spans="1:7">
      <c r="A253" s="62"/>
      <c r="B253" s="34"/>
      <c r="C253" s="34"/>
      <c r="D253" s="3"/>
      <c r="E253" s="34"/>
      <c r="F253" s="34"/>
      <c r="G253" s="34"/>
    </row>
    <row r="254" spans="1:7">
      <c r="A254" s="63"/>
      <c r="B254" s="34"/>
      <c r="C254" s="34"/>
      <c r="D254" s="3"/>
      <c r="E254" s="34"/>
      <c r="F254" s="34"/>
      <c r="G254" s="34"/>
    </row>
    <row r="255" spans="1:7">
      <c r="A255" s="63"/>
      <c r="B255" s="34"/>
      <c r="C255" s="34"/>
      <c r="D255" s="3"/>
      <c r="E255" s="34"/>
      <c r="F255" s="34"/>
      <c r="G255" s="34"/>
    </row>
    <row r="256" spans="1:7">
      <c r="A256" s="63"/>
      <c r="B256" s="34"/>
      <c r="C256" s="34"/>
      <c r="D256" s="3"/>
      <c r="E256" s="34"/>
      <c r="F256" s="34"/>
      <c r="G256" s="34"/>
    </row>
    <row r="257" spans="1:7">
      <c r="A257" s="63"/>
      <c r="B257" s="34"/>
      <c r="C257" s="34"/>
      <c r="D257" s="3"/>
      <c r="E257" s="34"/>
      <c r="F257" s="34"/>
      <c r="G257" s="34"/>
    </row>
    <row r="258" spans="1:7">
      <c r="A258" s="63"/>
      <c r="B258" s="34"/>
      <c r="C258" s="34"/>
      <c r="D258" s="3"/>
      <c r="E258" s="34"/>
      <c r="F258" s="34"/>
      <c r="G258" s="34"/>
    </row>
    <row r="259" spans="1:7">
      <c r="A259" s="63"/>
      <c r="B259" s="34"/>
      <c r="C259" s="34"/>
      <c r="D259" s="3"/>
      <c r="E259" s="34"/>
      <c r="F259" s="34"/>
      <c r="G259" s="34"/>
    </row>
    <row r="260" spans="1:7">
      <c r="A260" s="63"/>
      <c r="B260" s="34"/>
      <c r="C260" s="34"/>
      <c r="D260" s="3"/>
      <c r="E260" s="34"/>
      <c r="F260" s="34"/>
      <c r="G260" s="34"/>
    </row>
    <row r="261" spans="1:7">
      <c r="A261" s="63"/>
      <c r="B261" s="34"/>
      <c r="C261" s="34"/>
      <c r="D261" s="3"/>
      <c r="E261" s="34"/>
      <c r="F261" s="34"/>
      <c r="G261" s="34"/>
    </row>
    <row r="262" spans="1:7">
      <c r="A262" s="63"/>
      <c r="B262" s="34"/>
      <c r="C262" s="34"/>
      <c r="D262" s="3"/>
      <c r="E262" s="34"/>
      <c r="F262" s="34"/>
      <c r="G262" s="34"/>
    </row>
    <row r="263" spans="1:7">
      <c r="A263" s="63"/>
      <c r="B263" s="34"/>
      <c r="C263" s="34"/>
      <c r="D263" s="3"/>
      <c r="E263" s="34"/>
      <c r="F263" s="34"/>
      <c r="G263" s="34"/>
    </row>
    <row r="264" spans="1:7">
      <c r="A264" s="63"/>
      <c r="B264" s="34"/>
      <c r="C264" s="34"/>
      <c r="D264" s="3"/>
      <c r="E264" s="34"/>
      <c r="F264" s="34"/>
      <c r="G264" s="34"/>
    </row>
    <row r="265" spans="1:7">
      <c r="A265" s="63"/>
      <c r="B265" s="34"/>
      <c r="C265" s="34"/>
      <c r="D265" s="3"/>
      <c r="E265" s="34"/>
      <c r="F265" s="34"/>
      <c r="G265" s="34"/>
    </row>
    <row r="266" spans="1:7">
      <c r="A266" s="63"/>
      <c r="B266" s="34"/>
      <c r="C266" s="34"/>
      <c r="D266" s="3"/>
      <c r="E266" s="34"/>
      <c r="F266" s="34"/>
      <c r="G266" s="34"/>
    </row>
    <row r="267" spans="1:7">
      <c r="A267" s="63"/>
      <c r="B267" s="34"/>
      <c r="C267" s="34"/>
      <c r="D267" s="3"/>
      <c r="E267" s="34"/>
      <c r="F267" s="34"/>
      <c r="G267" s="34"/>
    </row>
    <row r="268" spans="1:7">
      <c r="A268" s="63"/>
      <c r="B268" s="34"/>
      <c r="C268" s="34"/>
      <c r="D268" s="3"/>
      <c r="E268" s="34"/>
      <c r="F268" s="34"/>
      <c r="G268" s="34"/>
    </row>
    <row r="269" spans="1:7">
      <c r="A269" s="63"/>
      <c r="B269" s="34"/>
      <c r="C269" s="34"/>
      <c r="D269" s="3"/>
      <c r="E269" s="34"/>
      <c r="F269" s="34"/>
      <c r="G269" s="34"/>
    </row>
    <row r="270" spans="1:7">
      <c r="A270" s="63"/>
      <c r="B270" s="34"/>
      <c r="C270" s="34"/>
      <c r="D270" s="3"/>
      <c r="E270" s="34"/>
      <c r="F270" s="34"/>
      <c r="G270" s="34"/>
    </row>
    <row r="271" spans="1:7">
      <c r="A271" s="63"/>
      <c r="B271" s="34"/>
      <c r="C271" s="34"/>
      <c r="D271" s="3"/>
      <c r="E271" s="34"/>
      <c r="F271" s="34"/>
      <c r="G271" s="34"/>
    </row>
    <row r="272" spans="1:7">
      <c r="A272" s="63"/>
      <c r="B272" s="34"/>
      <c r="C272" s="34"/>
      <c r="D272" s="3"/>
      <c r="E272" s="34"/>
      <c r="F272" s="34"/>
      <c r="G272" s="34"/>
    </row>
    <row r="273" spans="1:7">
      <c r="A273" s="63"/>
      <c r="B273" s="34"/>
      <c r="C273" s="34"/>
      <c r="D273" s="3"/>
      <c r="E273" s="34"/>
      <c r="F273" s="34"/>
      <c r="G273" s="34"/>
    </row>
    <row r="274" spans="1:7">
      <c r="A274" s="63"/>
      <c r="B274" s="34"/>
      <c r="C274" s="34"/>
      <c r="D274" s="3"/>
      <c r="E274" s="34"/>
      <c r="F274" s="34"/>
      <c r="G274" s="34"/>
    </row>
    <row r="275" spans="1:7">
      <c r="A275" s="63"/>
      <c r="B275" s="34"/>
      <c r="C275" s="34"/>
      <c r="D275" s="3"/>
      <c r="E275" s="34"/>
      <c r="F275" s="34"/>
      <c r="G275" s="34"/>
    </row>
    <row r="276" spans="1:7">
      <c r="A276" s="63"/>
      <c r="B276" s="34"/>
      <c r="C276" s="34"/>
      <c r="D276" s="3"/>
      <c r="E276" s="34"/>
      <c r="F276" s="34"/>
      <c r="G276" s="34"/>
    </row>
    <row r="277" spans="1:7">
      <c r="A277" s="63"/>
      <c r="B277" s="34"/>
      <c r="C277" s="34"/>
      <c r="D277" s="3"/>
      <c r="E277" s="34"/>
      <c r="F277" s="34"/>
      <c r="G277" s="34"/>
    </row>
    <row r="278" spans="1:7">
      <c r="A278" s="63"/>
      <c r="B278" s="34"/>
      <c r="C278" s="34"/>
      <c r="D278" s="3"/>
      <c r="E278" s="34"/>
      <c r="F278" s="34"/>
      <c r="G278" s="34"/>
    </row>
    <row r="279" spans="1:7">
      <c r="A279" s="63"/>
      <c r="B279" s="34"/>
      <c r="C279" s="34"/>
      <c r="D279" s="3"/>
      <c r="E279" s="34"/>
      <c r="F279" s="34"/>
      <c r="G279" s="34"/>
    </row>
    <row r="280" spans="1:7">
      <c r="A280" s="63"/>
      <c r="B280" s="34"/>
      <c r="C280" s="34"/>
      <c r="D280" s="3"/>
      <c r="E280" s="34"/>
      <c r="F280" s="34"/>
      <c r="G280" s="34"/>
    </row>
    <row r="281" spans="1:7">
      <c r="A281" s="63"/>
      <c r="B281" s="34"/>
      <c r="C281" s="34"/>
      <c r="D281" s="3"/>
      <c r="E281" s="34"/>
      <c r="F281" s="34"/>
      <c r="G281" s="34"/>
    </row>
    <row r="282" spans="1:7">
      <c r="A282" s="63"/>
      <c r="B282" s="34"/>
      <c r="C282" s="34"/>
      <c r="D282" s="3"/>
      <c r="E282" s="34"/>
      <c r="F282" s="34"/>
      <c r="G282" s="34"/>
    </row>
    <row r="283" spans="1:7">
      <c r="A283" s="63"/>
      <c r="B283" s="34"/>
      <c r="C283" s="34"/>
      <c r="D283" s="3"/>
      <c r="E283" s="34"/>
      <c r="F283" s="34"/>
      <c r="G283" s="34"/>
    </row>
    <row r="284" spans="1:7">
      <c r="A284" s="63"/>
      <c r="B284" s="34"/>
      <c r="C284" s="34"/>
      <c r="D284" s="3"/>
      <c r="E284" s="34"/>
      <c r="F284" s="34"/>
      <c r="G284" s="34"/>
    </row>
    <row r="285" spans="1:7">
      <c r="A285" s="63"/>
      <c r="B285" s="34"/>
      <c r="C285" s="34"/>
      <c r="D285" s="3"/>
      <c r="E285" s="34"/>
      <c r="F285" s="34"/>
      <c r="G285" s="34"/>
    </row>
    <row r="286" spans="1:7">
      <c r="A286" s="63"/>
      <c r="B286" s="34"/>
      <c r="C286" s="34"/>
      <c r="D286" s="3"/>
      <c r="E286" s="34"/>
      <c r="F286" s="34"/>
      <c r="G286" s="34"/>
    </row>
    <row r="287" spans="1:7">
      <c r="A287" s="63"/>
      <c r="B287" s="34"/>
      <c r="C287" s="34"/>
      <c r="D287" s="3"/>
      <c r="E287" s="34"/>
      <c r="F287" s="34"/>
      <c r="G287" s="34"/>
    </row>
    <row r="288" spans="1:7">
      <c r="A288" s="63"/>
      <c r="B288" s="34"/>
      <c r="C288" s="34"/>
      <c r="D288" s="3"/>
      <c r="E288" s="34"/>
      <c r="F288" s="34"/>
      <c r="G288" s="34"/>
    </row>
    <row r="289" spans="1:7">
      <c r="A289" s="63"/>
      <c r="B289" s="34"/>
      <c r="C289" s="34"/>
      <c r="D289" s="3"/>
      <c r="E289" s="34"/>
      <c r="F289" s="34"/>
      <c r="G289" s="34"/>
    </row>
    <row r="290" spans="1:7">
      <c r="A290" s="63"/>
      <c r="B290" s="34"/>
      <c r="C290" s="34"/>
      <c r="D290" s="3"/>
      <c r="E290" s="34"/>
      <c r="F290" s="34"/>
      <c r="G290" s="34"/>
    </row>
    <row r="291" spans="1:7">
      <c r="A291" s="63"/>
      <c r="B291" s="34"/>
      <c r="C291" s="34"/>
      <c r="D291" s="3"/>
      <c r="E291" s="34"/>
      <c r="F291" s="34"/>
      <c r="G291" s="34"/>
    </row>
    <row r="292" spans="1:7">
      <c r="A292" s="63"/>
      <c r="B292" s="34"/>
      <c r="C292" s="34"/>
      <c r="D292" s="3"/>
      <c r="E292" s="34"/>
      <c r="F292" s="34"/>
      <c r="G292" s="34"/>
    </row>
    <row r="293" spans="1:7">
      <c r="A293" s="63"/>
      <c r="B293" s="34"/>
      <c r="C293" s="34"/>
      <c r="D293" s="3"/>
      <c r="E293" s="34"/>
      <c r="F293" s="34"/>
      <c r="G293" s="34"/>
    </row>
    <row r="294" spans="1:7">
      <c r="A294" s="63"/>
      <c r="B294" s="34"/>
      <c r="C294" s="34"/>
      <c r="D294" s="3"/>
      <c r="E294" s="34"/>
      <c r="F294" s="34"/>
      <c r="G294" s="34"/>
    </row>
    <row r="295" spans="1:7">
      <c r="A295" s="63"/>
      <c r="B295" s="34"/>
      <c r="C295" s="34"/>
      <c r="D295" s="3"/>
      <c r="E295" s="34"/>
      <c r="F295" s="34"/>
      <c r="G295" s="34"/>
    </row>
    <row r="296" spans="1:7">
      <c r="A296" s="63"/>
      <c r="B296" s="34"/>
      <c r="C296" s="34"/>
      <c r="D296" s="3"/>
      <c r="E296" s="34"/>
      <c r="F296" s="34"/>
      <c r="G296" s="34"/>
    </row>
    <row r="297" spans="1:7">
      <c r="A297" s="63"/>
      <c r="B297" s="34"/>
      <c r="C297" s="34"/>
      <c r="D297" s="3"/>
      <c r="E297" s="34"/>
      <c r="F297" s="34"/>
      <c r="G297" s="34"/>
    </row>
    <row r="298" spans="1:7">
      <c r="A298" s="63"/>
      <c r="B298" s="34"/>
      <c r="C298" s="34"/>
      <c r="D298" s="3"/>
      <c r="E298" s="34"/>
      <c r="F298" s="34"/>
      <c r="G298" s="34"/>
    </row>
    <row r="299" spans="1:7">
      <c r="A299" s="63"/>
      <c r="B299" s="34"/>
      <c r="C299" s="34"/>
      <c r="D299" s="3"/>
      <c r="E299" s="34"/>
      <c r="F299" s="34"/>
      <c r="G299" s="34"/>
    </row>
    <row r="300" spans="1:7">
      <c r="A300" s="63"/>
      <c r="B300" s="34"/>
      <c r="C300" s="34"/>
      <c r="D300" s="3"/>
      <c r="E300" s="34"/>
      <c r="F300" s="34"/>
      <c r="G300" s="34"/>
    </row>
    <row r="301" spans="1:7">
      <c r="A301" s="63"/>
      <c r="B301" s="34"/>
      <c r="C301" s="34"/>
      <c r="D301" s="3"/>
      <c r="E301" s="34"/>
      <c r="F301" s="34"/>
      <c r="G301" s="34"/>
    </row>
    <row r="302" spans="1:7">
      <c r="A302" s="63"/>
      <c r="B302" s="34"/>
      <c r="C302" s="34"/>
      <c r="D302" s="3"/>
      <c r="E302" s="34"/>
      <c r="F302" s="34"/>
      <c r="G302" s="34"/>
    </row>
    <row r="303" spans="1:7">
      <c r="A303" s="63"/>
      <c r="B303" s="34"/>
      <c r="C303" s="34"/>
      <c r="D303" s="3"/>
      <c r="E303" s="34"/>
      <c r="F303" s="34"/>
      <c r="G303" s="34"/>
    </row>
    <row r="304" spans="1:7">
      <c r="A304" s="63"/>
      <c r="B304" s="34"/>
      <c r="C304" s="34"/>
      <c r="D304" s="3"/>
      <c r="E304" s="34"/>
      <c r="F304" s="34"/>
      <c r="G304" s="34"/>
    </row>
    <row r="305" spans="1:7">
      <c r="A305" s="63"/>
      <c r="B305" s="34"/>
      <c r="C305" s="34"/>
      <c r="D305" s="3"/>
      <c r="E305" s="34"/>
      <c r="F305" s="34"/>
      <c r="G305" s="34"/>
    </row>
    <row r="306" spans="1:7">
      <c r="A306" s="63"/>
      <c r="B306" s="34"/>
      <c r="C306" s="34"/>
      <c r="D306" s="3"/>
      <c r="E306" s="34"/>
      <c r="F306" s="34"/>
      <c r="G306" s="34"/>
    </row>
    <row r="307" spans="1:7">
      <c r="A307" s="63"/>
      <c r="B307" s="34"/>
      <c r="C307" s="34"/>
      <c r="D307" s="3"/>
      <c r="E307" s="34"/>
      <c r="F307" s="34"/>
      <c r="G307" s="34"/>
    </row>
    <row r="308" spans="1:7">
      <c r="A308" s="63"/>
      <c r="B308" s="34"/>
      <c r="C308" s="34"/>
      <c r="D308" s="3"/>
      <c r="E308" s="34"/>
      <c r="F308" s="34"/>
      <c r="G308" s="34"/>
    </row>
    <row r="309" spans="1:7">
      <c r="A309" s="63"/>
      <c r="B309" s="34"/>
      <c r="C309" s="34"/>
      <c r="D309" s="3"/>
      <c r="E309" s="34"/>
      <c r="F309" s="34"/>
      <c r="G309" s="34"/>
    </row>
    <row r="310" spans="1:7">
      <c r="A310" s="63"/>
      <c r="B310" s="34"/>
      <c r="C310" s="34"/>
      <c r="D310" s="3"/>
      <c r="E310" s="34"/>
      <c r="F310" s="34"/>
      <c r="G310" s="34"/>
    </row>
    <row r="311" spans="1:7">
      <c r="A311" s="63"/>
      <c r="B311" s="34"/>
      <c r="C311" s="34"/>
      <c r="D311" s="3"/>
      <c r="E311" s="34"/>
      <c r="F311" s="34"/>
      <c r="G311" s="34"/>
    </row>
    <row r="312" spans="1:7">
      <c r="A312" s="63"/>
      <c r="B312" s="34"/>
      <c r="C312" s="34"/>
      <c r="D312" s="3"/>
      <c r="E312" s="34"/>
      <c r="F312" s="34"/>
      <c r="G312" s="34"/>
    </row>
    <row r="313" spans="1:7">
      <c r="A313" s="63"/>
      <c r="B313" s="34"/>
      <c r="C313" s="34"/>
      <c r="D313" s="3"/>
      <c r="E313" s="34"/>
      <c r="F313" s="34"/>
      <c r="G313" s="34"/>
    </row>
    <row r="314" spans="1:7">
      <c r="A314" s="63"/>
      <c r="B314" s="34"/>
      <c r="C314" s="34"/>
      <c r="D314" s="3"/>
      <c r="E314" s="34"/>
      <c r="F314" s="34"/>
      <c r="G314" s="34"/>
    </row>
    <row r="315" spans="1:7">
      <c r="A315" s="63"/>
      <c r="B315" s="34"/>
      <c r="C315" s="34"/>
      <c r="D315" s="3"/>
      <c r="E315" s="34"/>
      <c r="F315" s="34"/>
      <c r="G315" s="34"/>
    </row>
    <row r="316" spans="1:7">
      <c r="A316" s="63"/>
      <c r="B316" s="34"/>
      <c r="C316" s="34"/>
      <c r="D316" s="3"/>
      <c r="E316" s="34"/>
      <c r="F316" s="34"/>
      <c r="G316" s="34"/>
    </row>
    <row r="317" spans="1:7">
      <c r="A317" s="63"/>
      <c r="B317" s="34"/>
      <c r="C317" s="34"/>
      <c r="D317" s="3"/>
      <c r="E317" s="34"/>
      <c r="F317" s="34"/>
      <c r="G317" s="34"/>
    </row>
    <row r="318" spans="1:7">
      <c r="A318" s="63"/>
      <c r="B318" s="34"/>
      <c r="C318" s="34"/>
      <c r="D318" s="3"/>
      <c r="E318" s="34"/>
      <c r="F318" s="34"/>
      <c r="G318" s="34"/>
    </row>
    <row r="319" spans="1:7">
      <c r="A319" s="63"/>
      <c r="B319" s="34"/>
      <c r="C319" s="34"/>
      <c r="D319" s="3"/>
      <c r="E319" s="34"/>
      <c r="F319" s="34"/>
      <c r="G319" s="34"/>
    </row>
    <row r="320" spans="1:7">
      <c r="A320" s="63"/>
      <c r="B320" s="34"/>
      <c r="C320" s="34"/>
      <c r="D320" s="3"/>
      <c r="E320" s="34"/>
      <c r="F320" s="34"/>
      <c r="G320" s="34"/>
    </row>
    <row r="321" spans="1:7">
      <c r="A321" s="63"/>
      <c r="B321" s="34"/>
      <c r="C321" s="34"/>
      <c r="D321" s="3"/>
      <c r="E321" s="34"/>
      <c r="F321" s="34"/>
      <c r="G321" s="34"/>
    </row>
    <row r="322" spans="1:7">
      <c r="A322" s="63"/>
      <c r="B322" s="34"/>
      <c r="C322" s="34"/>
      <c r="D322" s="3"/>
      <c r="E322" s="34"/>
      <c r="F322" s="34"/>
      <c r="G322" s="34"/>
    </row>
    <row r="323" spans="1:7">
      <c r="A323" s="63"/>
      <c r="B323" s="34"/>
      <c r="C323" s="34"/>
      <c r="D323" s="3"/>
      <c r="E323" s="34"/>
      <c r="F323" s="34"/>
      <c r="G323" s="34"/>
    </row>
    <row r="324" spans="1:7">
      <c r="A324" s="63"/>
      <c r="B324" s="34"/>
      <c r="C324" s="34"/>
      <c r="D324" s="3"/>
      <c r="E324" s="34"/>
      <c r="F324" s="34"/>
      <c r="G324" s="34"/>
    </row>
    <row r="325" spans="1:7">
      <c r="A325" s="63"/>
      <c r="B325" s="34"/>
      <c r="C325" s="34"/>
      <c r="D325" s="3"/>
      <c r="E325" s="34"/>
      <c r="F325" s="34"/>
      <c r="G325" s="34"/>
    </row>
    <row r="326" spans="1:7">
      <c r="A326" s="63"/>
      <c r="B326" s="34"/>
      <c r="C326" s="34"/>
      <c r="D326" s="3"/>
      <c r="E326" s="34"/>
      <c r="F326" s="34"/>
      <c r="G326" s="34"/>
    </row>
    <row r="327" spans="1:7">
      <c r="A327" s="63"/>
      <c r="B327" s="34"/>
      <c r="C327" s="34"/>
      <c r="D327" s="3"/>
      <c r="E327" s="34"/>
      <c r="F327" s="34"/>
      <c r="G327" s="34"/>
    </row>
    <row r="328" spans="1:7">
      <c r="A328" s="63"/>
      <c r="B328" s="34"/>
      <c r="C328" s="34"/>
      <c r="D328" s="3"/>
      <c r="E328" s="34"/>
      <c r="F328" s="34"/>
      <c r="G328" s="34"/>
    </row>
    <row r="329" spans="1:7">
      <c r="A329" s="63"/>
      <c r="B329" s="34"/>
      <c r="C329" s="34"/>
      <c r="D329" s="3"/>
      <c r="E329" s="34"/>
      <c r="F329" s="34"/>
      <c r="G329" s="34"/>
    </row>
    <row r="330" spans="1:7">
      <c r="A330" s="63"/>
      <c r="B330" s="34"/>
      <c r="C330" s="34"/>
      <c r="D330" s="3"/>
      <c r="E330" s="34"/>
      <c r="F330" s="34"/>
      <c r="G330" s="34"/>
    </row>
    <row r="331" spans="1:7">
      <c r="A331" s="63"/>
      <c r="B331" s="34"/>
      <c r="C331" s="34"/>
      <c r="D331" s="3"/>
      <c r="E331" s="34"/>
      <c r="F331" s="34"/>
      <c r="G331" s="34"/>
    </row>
    <row r="332" spans="1:7">
      <c r="A332" s="63"/>
      <c r="B332" s="34"/>
      <c r="C332" s="34"/>
      <c r="D332" s="3"/>
      <c r="E332" s="34"/>
      <c r="F332" s="34"/>
      <c r="G332" s="34"/>
    </row>
    <row r="333" spans="1:7">
      <c r="A333" s="63"/>
      <c r="B333" s="34"/>
      <c r="C333" s="34"/>
      <c r="D333" s="3"/>
      <c r="E333" s="34"/>
      <c r="F333" s="34"/>
      <c r="G333" s="34"/>
    </row>
    <row r="334" spans="1:7">
      <c r="A334" s="63"/>
      <c r="B334" s="34"/>
      <c r="C334" s="34"/>
      <c r="D334" s="3"/>
      <c r="E334" s="34"/>
      <c r="F334" s="34"/>
      <c r="G334" s="34"/>
    </row>
    <row r="335" spans="1:7">
      <c r="A335" s="63"/>
      <c r="B335" s="34"/>
      <c r="C335" s="34"/>
      <c r="D335" s="3"/>
      <c r="E335" s="34"/>
      <c r="F335" s="34"/>
      <c r="G335" s="34"/>
    </row>
    <row r="336" spans="1:7">
      <c r="A336" s="63"/>
      <c r="B336" s="34"/>
      <c r="C336" s="34"/>
      <c r="D336" s="3"/>
      <c r="E336" s="34"/>
      <c r="F336" s="34"/>
      <c r="G336" s="34"/>
    </row>
    <row r="337" spans="1:7">
      <c r="A337" s="63"/>
      <c r="B337" s="34"/>
      <c r="C337" s="34"/>
      <c r="D337" s="3"/>
      <c r="E337" s="34"/>
      <c r="F337" s="34"/>
      <c r="G337" s="34"/>
    </row>
    <row r="338" spans="1:7">
      <c r="A338" s="63"/>
      <c r="B338" s="34"/>
      <c r="C338" s="34"/>
      <c r="D338" s="3"/>
      <c r="E338" s="34"/>
      <c r="F338" s="34"/>
      <c r="G338" s="34"/>
    </row>
    <row r="339" spans="1:7">
      <c r="A339" s="63"/>
      <c r="B339" s="34"/>
      <c r="C339" s="34"/>
      <c r="D339" s="3"/>
      <c r="E339" s="34"/>
      <c r="F339" s="34"/>
      <c r="G339" s="34"/>
    </row>
    <row r="340" spans="1:7">
      <c r="A340" s="63"/>
      <c r="B340" s="34"/>
      <c r="C340" s="34"/>
      <c r="D340" s="3"/>
      <c r="E340" s="34"/>
      <c r="F340" s="34"/>
      <c r="G340" s="34"/>
    </row>
    <row r="341" spans="1:7">
      <c r="A341" s="63"/>
      <c r="B341" s="34"/>
      <c r="C341" s="34"/>
      <c r="D341" s="3"/>
      <c r="E341" s="34"/>
      <c r="F341" s="34"/>
      <c r="G341" s="34"/>
    </row>
    <row r="342" spans="1:7">
      <c r="A342" s="63"/>
      <c r="B342" s="34"/>
      <c r="C342" s="34"/>
      <c r="D342" s="3"/>
      <c r="E342" s="34"/>
      <c r="F342" s="34"/>
      <c r="G342" s="34"/>
    </row>
    <row r="343" spans="1:7">
      <c r="A343" s="63"/>
      <c r="B343" s="34"/>
      <c r="C343" s="34"/>
      <c r="D343" s="3"/>
      <c r="E343" s="34"/>
      <c r="F343" s="34"/>
      <c r="G343" s="34"/>
    </row>
    <row r="344" spans="1:7">
      <c r="A344" s="63"/>
      <c r="B344" s="34"/>
      <c r="C344" s="34"/>
      <c r="D344" s="3"/>
      <c r="E344" s="34"/>
      <c r="F344" s="34"/>
      <c r="G344" s="34"/>
    </row>
    <row r="345" spans="1:7">
      <c r="A345" s="63"/>
      <c r="B345" s="34"/>
      <c r="C345" s="34"/>
      <c r="D345" s="3"/>
      <c r="E345" s="34"/>
      <c r="F345" s="34"/>
      <c r="G345" s="34"/>
    </row>
    <row r="346" spans="1:7">
      <c r="A346" s="63"/>
      <c r="B346" s="34"/>
      <c r="C346" s="34"/>
      <c r="D346" s="3"/>
      <c r="E346" s="34"/>
      <c r="F346" s="34"/>
      <c r="G346" s="34"/>
    </row>
    <row r="347" spans="1:7">
      <c r="A347" s="63"/>
      <c r="B347" s="34"/>
      <c r="C347" s="34"/>
      <c r="D347" s="3"/>
      <c r="E347" s="34"/>
      <c r="F347" s="34"/>
      <c r="G347" s="34"/>
    </row>
    <row r="348" spans="1:7">
      <c r="A348" s="63"/>
      <c r="B348" s="34"/>
      <c r="C348" s="34"/>
      <c r="D348" s="3"/>
      <c r="E348" s="34"/>
      <c r="F348" s="34"/>
      <c r="G348" s="34"/>
    </row>
    <row r="349" spans="1:7">
      <c r="A349" s="63"/>
      <c r="B349" s="34"/>
      <c r="C349" s="34"/>
      <c r="D349" s="3"/>
      <c r="E349" s="34"/>
      <c r="F349" s="34"/>
      <c r="G349" s="34"/>
    </row>
    <row r="350" spans="1:7">
      <c r="A350" s="63"/>
      <c r="B350" s="34"/>
      <c r="C350" s="34"/>
      <c r="D350" s="3"/>
      <c r="E350" s="34"/>
      <c r="F350" s="34"/>
      <c r="G350" s="34"/>
    </row>
    <row r="351" spans="1:7">
      <c r="A351" s="63"/>
      <c r="B351" s="34"/>
      <c r="C351" s="34"/>
      <c r="D351" s="3"/>
      <c r="E351" s="34"/>
      <c r="F351" s="34"/>
      <c r="G351" s="34"/>
    </row>
    <row r="352" spans="1:7">
      <c r="A352" s="63"/>
      <c r="B352" s="34"/>
      <c r="C352" s="34"/>
      <c r="D352" s="3"/>
      <c r="E352" s="34"/>
      <c r="F352" s="34"/>
      <c r="G352" s="34"/>
    </row>
    <row r="353" spans="1:7">
      <c r="A353" s="63"/>
      <c r="B353" s="34"/>
      <c r="C353" s="34"/>
      <c r="D353" s="3"/>
      <c r="E353" s="34"/>
      <c r="F353" s="34"/>
      <c r="G353" s="34"/>
    </row>
    <row r="354" spans="1:7">
      <c r="A354" s="63"/>
      <c r="B354" s="34"/>
      <c r="C354" s="34"/>
      <c r="D354" s="3"/>
      <c r="E354" s="34"/>
      <c r="F354" s="34"/>
      <c r="G354" s="34"/>
    </row>
    <row r="355" spans="1:7">
      <c r="A355" s="63"/>
      <c r="B355" s="34"/>
      <c r="C355" s="34"/>
      <c r="D355" s="3"/>
      <c r="E355" s="34"/>
      <c r="F355" s="34"/>
      <c r="G355" s="34"/>
    </row>
    <row r="356" spans="1:7">
      <c r="A356" s="63"/>
      <c r="B356" s="34"/>
      <c r="C356" s="34"/>
      <c r="D356" s="3"/>
      <c r="E356" s="34"/>
      <c r="F356" s="34"/>
      <c r="G356" s="34"/>
    </row>
    <row r="357" spans="1:7">
      <c r="A357" s="63"/>
      <c r="B357" s="34"/>
      <c r="C357" s="34"/>
      <c r="D357" s="3"/>
      <c r="E357" s="34"/>
      <c r="F357" s="34"/>
      <c r="G357" s="34"/>
    </row>
    <row r="358" spans="1:7">
      <c r="A358" s="63"/>
      <c r="B358" s="34"/>
      <c r="C358" s="34"/>
      <c r="D358" s="3"/>
      <c r="E358" s="34"/>
      <c r="F358" s="34"/>
      <c r="G358" s="34"/>
    </row>
    <row r="359" spans="1:7">
      <c r="A359" s="63"/>
      <c r="B359" s="34"/>
      <c r="C359" s="34"/>
      <c r="D359" s="3"/>
      <c r="E359" s="34"/>
      <c r="F359" s="34"/>
      <c r="G359" s="34"/>
    </row>
    <row r="360" spans="1:7">
      <c r="A360" s="63"/>
      <c r="B360" s="34"/>
      <c r="C360" s="34"/>
      <c r="D360" s="3"/>
      <c r="E360" s="34"/>
      <c r="F360" s="34"/>
      <c r="G360" s="34"/>
    </row>
    <row r="361" spans="1:7">
      <c r="A361" s="63"/>
      <c r="B361" s="34"/>
      <c r="C361" s="34"/>
      <c r="D361" s="3"/>
      <c r="E361" s="34"/>
      <c r="F361" s="34"/>
      <c r="G361" s="34"/>
    </row>
    <row r="362" spans="1:7">
      <c r="A362" s="63"/>
      <c r="B362" s="34"/>
      <c r="C362" s="34"/>
      <c r="D362" s="3"/>
      <c r="E362" s="34"/>
      <c r="F362" s="34"/>
      <c r="G362" s="34"/>
    </row>
    <row r="363" spans="1:7">
      <c r="A363" s="63"/>
      <c r="B363" s="34"/>
      <c r="C363" s="34"/>
      <c r="D363" s="3"/>
      <c r="E363" s="34"/>
      <c r="F363" s="34"/>
      <c r="G363" s="34"/>
    </row>
    <row r="364" spans="1:7">
      <c r="A364" s="63"/>
      <c r="B364" s="34"/>
      <c r="C364" s="34"/>
      <c r="D364" s="3"/>
      <c r="E364" s="34"/>
      <c r="F364" s="34"/>
      <c r="G364" s="34"/>
    </row>
    <row r="365" spans="1:7">
      <c r="A365" s="63"/>
      <c r="B365" s="34"/>
      <c r="C365" s="34"/>
      <c r="D365" s="3"/>
      <c r="E365" s="34"/>
      <c r="F365" s="34"/>
      <c r="G365" s="34"/>
    </row>
    <row r="366" spans="1:7">
      <c r="A366" s="63"/>
      <c r="B366" s="34"/>
      <c r="C366" s="34"/>
      <c r="D366" s="3"/>
      <c r="E366" s="34"/>
      <c r="F366" s="34"/>
      <c r="G366" s="34"/>
    </row>
    <row r="367" spans="1:7">
      <c r="A367" s="63"/>
      <c r="B367" s="34"/>
      <c r="C367" s="34"/>
      <c r="D367" s="3"/>
      <c r="E367" s="34"/>
      <c r="F367" s="34"/>
      <c r="G367" s="34"/>
    </row>
    <row r="368" spans="1:7">
      <c r="A368" s="63"/>
      <c r="B368" s="34"/>
      <c r="C368" s="34"/>
      <c r="D368" s="3"/>
      <c r="E368" s="34"/>
      <c r="F368" s="34"/>
      <c r="G368" s="34"/>
    </row>
    <row r="369" spans="1:7">
      <c r="A369" s="63"/>
      <c r="B369" s="34"/>
      <c r="C369" s="34"/>
      <c r="D369" s="3"/>
      <c r="E369" s="34"/>
      <c r="F369" s="34"/>
      <c r="G369" s="34"/>
    </row>
    <row r="370" spans="1:7">
      <c r="A370" s="63"/>
      <c r="B370" s="34"/>
      <c r="C370" s="34"/>
      <c r="D370" s="3"/>
      <c r="E370" s="34"/>
      <c r="F370" s="34"/>
      <c r="G370" s="34"/>
    </row>
    <row r="371" spans="1:7">
      <c r="A371" s="63"/>
      <c r="B371" s="34"/>
      <c r="C371" s="34"/>
      <c r="D371" s="3"/>
      <c r="E371" s="34"/>
      <c r="F371" s="34"/>
      <c r="G371" s="34"/>
    </row>
    <row r="372" spans="1:7">
      <c r="A372" s="63"/>
      <c r="B372" s="34"/>
      <c r="C372" s="34"/>
      <c r="D372" s="3"/>
      <c r="E372" s="34"/>
      <c r="F372" s="34"/>
      <c r="G372" s="34"/>
    </row>
    <row r="373" spans="1:7">
      <c r="A373" s="63"/>
      <c r="B373" s="34"/>
      <c r="C373" s="34"/>
      <c r="D373" s="3"/>
      <c r="E373" s="34"/>
      <c r="F373" s="34"/>
      <c r="G373" s="34"/>
    </row>
    <row r="374" spans="1:7">
      <c r="A374" s="63"/>
      <c r="B374" s="34"/>
      <c r="C374" s="34"/>
      <c r="D374" s="3"/>
      <c r="E374" s="34"/>
      <c r="F374" s="34"/>
      <c r="G374" s="34"/>
    </row>
    <row r="375" spans="1:7">
      <c r="A375" s="63"/>
      <c r="B375" s="34"/>
      <c r="C375" s="34"/>
      <c r="D375" s="3"/>
      <c r="E375" s="34"/>
      <c r="F375" s="34"/>
      <c r="G375" s="34"/>
    </row>
    <row r="376" spans="1:7">
      <c r="A376" s="63"/>
      <c r="B376" s="34"/>
      <c r="C376" s="34"/>
      <c r="D376" s="3"/>
      <c r="E376" s="34"/>
      <c r="F376" s="34"/>
      <c r="G376" s="34"/>
    </row>
    <row r="377" spans="1:7">
      <c r="A377" s="63"/>
      <c r="B377" s="34"/>
      <c r="C377" s="34"/>
      <c r="D377" s="3"/>
      <c r="E377" s="34"/>
      <c r="F377" s="34"/>
      <c r="G377" s="34"/>
    </row>
    <row r="378" spans="1:7">
      <c r="A378" s="63"/>
      <c r="B378" s="34"/>
      <c r="C378" s="34"/>
      <c r="D378" s="3"/>
      <c r="E378" s="34"/>
      <c r="F378" s="34"/>
      <c r="G378" s="34"/>
    </row>
    <row r="379" spans="1:7">
      <c r="A379" s="63"/>
      <c r="B379" s="34"/>
      <c r="C379" s="34"/>
      <c r="D379" s="3"/>
      <c r="E379" s="34"/>
      <c r="F379" s="34"/>
      <c r="G379" s="34"/>
    </row>
    <row r="380" spans="1:7">
      <c r="A380" s="63"/>
      <c r="B380" s="34"/>
      <c r="C380" s="34"/>
      <c r="D380" s="3"/>
      <c r="E380" s="34"/>
      <c r="F380" s="34"/>
      <c r="G380" s="34"/>
    </row>
    <row r="381" spans="1:7">
      <c r="A381" s="63"/>
      <c r="B381" s="34"/>
      <c r="C381" s="34"/>
      <c r="D381" s="3"/>
      <c r="E381" s="34"/>
      <c r="F381" s="34"/>
      <c r="G381" s="34"/>
    </row>
    <row r="382" spans="1:7">
      <c r="A382" s="63"/>
      <c r="B382" s="34"/>
      <c r="C382" s="34"/>
      <c r="D382" s="3"/>
      <c r="E382" s="34"/>
      <c r="F382" s="34"/>
      <c r="G382" s="34"/>
    </row>
    <row r="383" spans="1:7">
      <c r="A383" s="63"/>
      <c r="B383" s="34"/>
      <c r="C383" s="34"/>
      <c r="D383" s="3"/>
      <c r="E383" s="34"/>
      <c r="F383" s="34"/>
      <c r="G383" s="34"/>
    </row>
    <row r="384" spans="1:7">
      <c r="A384" s="63"/>
      <c r="B384" s="34"/>
      <c r="C384" s="34"/>
      <c r="D384" s="3"/>
      <c r="E384" s="34"/>
      <c r="F384" s="34"/>
      <c r="G384" s="34"/>
    </row>
    <row r="385" spans="1:7">
      <c r="A385" s="63"/>
      <c r="B385" s="34"/>
      <c r="C385" s="34"/>
      <c r="D385" s="3"/>
      <c r="E385" s="34"/>
      <c r="F385" s="34"/>
      <c r="G385" s="34"/>
    </row>
    <row r="386" spans="1:7">
      <c r="A386" s="63"/>
      <c r="B386" s="34"/>
      <c r="C386" s="34"/>
      <c r="D386" s="3"/>
      <c r="E386" s="34"/>
      <c r="F386" s="34"/>
      <c r="G386" s="34"/>
    </row>
    <row r="387" spans="1:7">
      <c r="A387" s="63"/>
      <c r="B387" s="34"/>
      <c r="C387" s="34"/>
      <c r="D387" s="3"/>
      <c r="E387" s="34"/>
      <c r="F387" s="34"/>
      <c r="G387" s="34"/>
    </row>
    <row r="388" spans="1:7">
      <c r="A388" s="63"/>
      <c r="B388" s="34"/>
      <c r="C388" s="34"/>
      <c r="D388" s="3"/>
      <c r="E388" s="34"/>
      <c r="F388" s="34"/>
      <c r="G388" s="34"/>
    </row>
    <row r="389" spans="1:7">
      <c r="A389" s="63"/>
      <c r="B389" s="34"/>
      <c r="C389" s="34"/>
      <c r="D389" s="3"/>
      <c r="E389" s="34"/>
      <c r="F389" s="34"/>
      <c r="G389" s="34"/>
    </row>
    <row r="390" spans="1:7">
      <c r="A390" s="63"/>
      <c r="B390" s="34"/>
      <c r="C390" s="34"/>
      <c r="D390" s="3"/>
      <c r="E390" s="34"/>
      <c r="F390" s="34"/>
      <c r="G390" s="34"/>
    </row>
    <row r="391" spans="1:7">
      <c r="A391" s="63"/>
      <c r="B391" s="34"/>
      <c r="C391" s="34"/>
      <c r="D391" s="3"/>
      <c r="E391" s="34"/>
      <c r="F391" s="34"/>
      <c r="G391" s="34"/>
    </row>
    <row r="392" spans="1:7">
      <c r="A392" s="63"/>
      <c r="B392" s="34"/>
      <c r="C392" s="34"/>
      <c r="D392" s="3"/>
      <c r="E392" s="34"/>
      <c r="F392" s="34"/>
      <c r="G392" s="34"/>
    </row>
    <row r="393" spans="1:7">
      <c r="A393" s="63"/>
      <c r="B393" s="34"/>
      <c r="C393" s="34"/>
      <c r="D393" s="3"/>
      <c r="E393" s="34"/>
      <c r="F393" s="34"/>
      <c r="G393" s="34"/>
    </row>
    <row r="394" spans="1:7">
      <c r="A394" s="63"/>
      <c r="B394" s="34"/>
      <c r="C394" s="34"/>
      <c r="D394" s="3"/>
      <c r="E394" s="34"/>
      <c r="F394" s="34"/>
      <c r="G394" s="34"/>
    </row>
    <row r="395" spans="1:7">
      <c r="A395" s="63"/>
      <c r="B395" s="34"/>
      <c r="C395" s="34"/>
      <c r="D395" s="3"/>
      <c r="E395" s="34"/>
      <c r="F395" s="34"/>
      <c r="G395" s="34"/>
    </row>
    <row r="396" spans="1:7">
      <c r="A396" s="63"/>
      <c r="B396" s="34"/>
      <c r="C396" s="34"/>
      <c r="D396" s="3"/>
      <c r="E396" s="34"/>
      <c r="F396" s="34"/>
      <c r="G396" s="34"/>
    </row>
    <row r="397" spans="1:7">
      <c r="A397" s="63"/>
      <c r="B397" s="34"/>
      <c r="C397" s="34"/>
      <c r="D397" s="3"/>
      <c r="E397" s="34"/>
      <c r="F397" s="34"/>
      <c r="G397" s="34"/>
    </row>
    <row r="398" spans="1:7">
      <c r="A398" s="63"/>
      <c r="B398" s="34"/>
      <c r="C398" s="34"/>
      <c r="D398" s="3"/>
      <c r="E398" s="34"/>
      <c r="F398" s="34"/>
      <c r="G398" s="34"/>
    </row>
    <row r="399" spans="1:7">
      <c r="A399" s="63"/>
      <c r="B399" s="34"/>
      <c r="C399" s="34"/>
      <c r="D399" s="3"/>
      <c r="E399" s="34"/>
      <c r="F399" s="34"/>
      <c r="G399" s="34"/>
    </row>
    <row r="400" spans="1:7">
      <c r="A400" s="63"/>
      <c r="B400" s="34"/>
      <c r="C400" s="34"/>
      <c r="D400" s="3"/>
      <c r="E400" s="34"/>
      <c r="F400" s="34"/>
      <c r="G400" s="34"/>
    </row>
    <row r="401" spans="1:7">
      <c r="A401" s="63"/>
      <c r="B401" s="34"/>
      <c r="C401" s="34"/>
      <c r="D401" s="3"/>
      <c r="E401" s="34"/>
      <c r="F401" s="34"/>
      <c r="G401" s="34"/>
    </row>
    <row r="402" spans="1:7">
      <c r="A402" s="63"/>
      <c r="B402" s="34"/>
      <c r="C402" s="34"/>
      <c r="D402" s="3"/>
      <c r="E402" s="34"/>
      <c r="F402" s="34"/>
      <c r="G402" s="34"/>
    </row>
    <row r="403" spans="1:7">
      <c r="A403" s="63"/>
      <c r="B403" s="34"/>
      <c r="C403" s="34"/>
      <c r="D403" s="3"/>
      <c r="E403" s="34"/>
      <c r="F403" s="34"/>
      <c r="G403" s="34"/>
    </row>
    <row r="404" spans="1:7">
      <c r="A404" s="63"/>
      <c r="B404" s="34"/>
      <c r="C404" s="34"/>
      <c r="D404" s="3"/>
      <c r="E404" s="34"/>
      <c r="F404" s="34"/>
      <c r="G404" s="34"/>
    </row>
    <row r="405" spans="1:7">
      <c r="A405" s="63"/>
      <c r="B405" s="34"/>
      <c r="C405" s="34"/>
      <c r="D405" s="3"/>
      <c r="E405" s="34"/>
      <c r="F405" s="34"/>
      <c r="G405" s="34"/>
    </row>
    <row r="406" spans="1:7">
      <c r="A406" s="63"/>
      <c r="B406" s="34"/>
      <c r="C406" s="34"/>
      <c r="D406" s="3"/>
      <c r="E406" s="34"/>
      <c r="F406" s="34"/>
      <c r="G406" s="34"/>
    </row>
    <row r="407" spans="1:7">
      <c r="A407" s="63"/>
      <c r="B407" s="34"/>
      <c r="C407" s="34"/>
      <c r="D407" s="3"/>
      <c r="E407" s="34"/>
      <c r="F407" s="34"/>
      <c r="G407" s="34"/>
    </row>
    <row r="408" spans="1:7">
      <c r="A408" s="63"/>
      <c r="B408" s="34"/>
      <c r="C408" s="34"/>
      <c r="D408" s="3"/>
      <c r="E408" s="34"/>
      <c r="F408" s="34"/>
      <c r="G408" s="34"/>
    </row>
    <row r="409" spans="1:7">
      <c r="A409" s="63"/>
      <c r="B409" s="34"/>
      <c r="C409" s="34"/>
      <c r="D409" s="3"/>
      <c r="E409" s="34"/>
      <c r="F409" s="34"/>
      <c r="G409" s="34"/>
    </row>
    <row r="410" spans="1:7">
      <c r="A410" s="63"/>
      <c r="B410" s="34"/>
      <c r="C410" s="34"/>
      <c r="D410" s="3"/>
      <c r="E410" s="34"/>
      <c r="F410" s="34"/>
      <c r="G410" s="34"/>
    </row>
    <row r="411" spans="1:7">
      <c r="A411" s="63"/>
      <c r="B411" s="34"/>
      <c r="C411" s="34"/>
      <c r="D411" s="3"/>
      <c r="E411" s="34"/>
      <c r="F411" s="34"/>
      <c r="G411" s="34"/>
    </row>
    <row r="412" spans="1:7">
      <c r="A412" s="63"/>
      <c r="B412" s="34"/>
      <c r="C412" s="34"/>
      <c r="D412" s="3"/>
      <c r="E412" s="34"/>
      <c r="F412" s="34"/>
      <c r="G412" s="34"/>
    </row>
    <row r="413" spans="1:7">
      <c r="A413" s="63"/>
      <c r="B413" s="34"/>
      <c r="C413" s="34"/>
      <c r="D413" s="3"/>
      <c r="E413" s="34"/>
      <c r="F413" s="34"/>
      <c r="G413" s="34"/>
    </row>
    <row r="414" spans="1:7">
      <c r="A414" s="63"/>
      <c r="B414" s="34"/>
      <c r="C414" s="34"/>
      <c r="D414" s="3"/>
      <c r="E414" s="34"/>
      <c r="F414" s="34"/>
      <c r="G414" s="34"/>
    </row>
    <row r="415" spans="1:7">
      <c r="A415" s="63"/>
      <c r="B415" s="34"/>
      <c r="C415" s="34"/>
      <c r="D415" s="3"/>
      <c r="E415" s="34"/>
      <c r="F415" s="34"/>
      <c r="G415" s="34"/>
    </row>
  </sheetData>
  <sheetProtection sheet="1" objects="1" scenarios="1"/>
  <mergeCells count="9">
    <mergeCell ref="B22:B24"/>
    <mergeCell ref="B25:B27"/>
    <mergeCell ref="B28:B30"/>
    <mergeCell ref="C28:C30"/>
    <mergeCell ref="A1:H1"/>
    <mergeCell ref="D3:F3"/>
    <mergeCell ref="B5:B15"/>
    <mergeCell ref="B16:B18"/>
    <mergeCell ref="B19:B21"/>
  </mergeCells>
  <dataValidations count="1">
    <dataValidation type="list" allowBlank="1" showInputMessage="1" showErrorMessage="1" sqref="G6:G15 G17:G18 G20:G21 G23:G24 G26:G27 G29:G32">
      <formula1>"0,1"</formula1>
    </dataValidation>
  </dataValidation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2"/>
  <sheetViews>
    <sheetView tabSelected="1" view="pageBreakPreview" zoomScale="60" zoomScaleNormal="55" workbookViewId="0">
      <pane ySplit="5" topLeftCell="A27" activePane="bottomLeft" state="frozen"/>
      <selection pane="bottomLeft" activeCell="I27" sqref="I27"/>
    </sheetView>
  </sheetViews>
  <sheetFormatPr defaultColWidth="9" defaultRowHeight="15.75" outlineLevelRow="1"/>
  <cols>
    <col min="1" max="1" width="8.5703125" style="31" customWidth="1"/>
    <col min="2" max="2" width="66.85546875" style="32" customWidth="1"/>
    <col min="3" max="3" width="76" style="32" customWidth="1"/>
    <col min="4" max="4" width="37.85546875" style="33" customWidth="1"/>
    <col min="5" max="5" width="15.140625" style="32" customWidth="1"/>
    <col min="6" max="6" width="14.28515625" style="32" customWidth="1"/>
    <col min="7" max="7" width="23.85546875" style="34" customWidth="1"/>
    <col min="8" max="8" width="18.42578125" style="101" customWidth="1"/>
    <col min="9" max="9" width="27.28515625" style="101" customWidth="1"/>
  </cols>
  <sheetData>
    <row r="1" spans="1:11" s="1" customFormat="1" ht="123" customHeight="1">
      <c r="A1" s="6"/>
      <c r="B1" s="7"/>
      <c r="C1" s="6"/>
      <c r="D1" s="6"/>
      <c r="E1" s="8"/>
      <c r="F1" s="6"/>
      <c r="G1" s="149" t="s">
        <v>606</v>
      </c>
      <c r="H1" s="149"/>
      <c r="I1" s="149"/>
      <c r="J1" s="8"/>
      <c r="K1" s="8"/>
    </row>
    <row r="2" spans="1:11" s="1" customFormat="1" ht="24.75" customHeight="1">
      <c r="A2" s="6"/>
      <c r="B2" s="148" t="s">
        <v>605</v>
      </c>
      <c r="C2" s="148"/>
      <c r="D2" s="148"/>
      <c r="E2" s="148"/>
      <c r="F2" s="148"/>
      <c r="G2" s="148"/>
      <c r="H2" s="148"/>
      <c r="I2" s="8"/>
      <c r="J2" s="8"/>
      <c r="K2" s="8"/>
    </row>
    <row r="3" spans="1:11" ht="26.25" customHeight="1">
      <c r="A3" s="9"/>
      <c r="B3" s="153" t="s">
        <v>607</v>
      </c>
      <c r="C3" s="153"/>
      <c r="D3" s="153"/>
      <c r="E3" s="153"/>
      <c r="F3" s="153"/>
      <c r="G3" s="153"/>
      <c r="H3" s="153"/>
      <c r="I3" s="104"/>
    </row>
    <row r="4" spans="1:11" ht="66" customHeight="1">
      <c r="A4" s="92" t="s">
        <v>1</v>
      </c>
      <c r="B4" s="88" t="s">
        <v>2</v>
      </c>
      <c r="C4" s="88" t="s">
        <v>3</v>
      </c>
      <c r="D4" s="88" t="s">
        <v>4</v>
      </c>
      <c r="E4" s="88" t="s">
        <v>5</v>
      </c>
      <c r="F4" s="88" t="s">
        <v>6</v>
      </c>
      <c r="G4" s="88" t="s">
        <v>8</v>
      </c>
      <c r="H4" s="89" t="s">
        <v>601</v>
      </c>
      <c r="I4" s="121" t="s">
        <v>600</v>
      </c>
    </row>
    <row r="5" spans="1:11" ht="78.75" customHeight="1">
      <c r="A5" s="35"/>
      <c r="B5" s="36"/>
      <c r="C5" s="36"/>
      <c r="D5" s="150" t="s">
        <v>9</v>
      </c>
      <c r="E5" s="151"/>
      <c r="F5" s="152"/>
      <c r="G5" s="38" t="s">
        <v>419</v>
      </c>
      <c r="H5" s="128">
        <f>$E6*H6+$E69*H69+$E80*H80+$E89*H89+$E87*H87</f>
        <v>0.92999999999999994</v>
      </c>
      <c r="I5" s="19"/>
    </row>
    <row r="6" spans="1:11" ht="123.75" customHeight="1">
      <c r="A6" s="39">
        <v>1</v>
      </c>
      <c r="B6" s="40" t="s">
        <v>420</v>
      </c>
      <c r="C6" s="85" t="s">
        <v>39</v>
      </c>
      <c r="D6" s="85" t="s">
        <v>13</v>
      </c>
      <c r="E6" s="42">
        <v>0.85</v>
      </c>
      <c r="F6" s="20" t="s">
        <v>14</v>
      </c>
      <c r="G6" s="84" t="s">
        <v>421</v>
      </c>
      <c r="H6" s="93">
        <v>1</v>
      </c>
      <c r="I6" s="93"/>
    </row>
    <row r="7" spans="1:11" ht="124.5" customHeight="1">
      <c r="A7" s="26" t="s">
        <v>16</v>
      </c>
      <c r="B7" s="146" t="s">
        <v>422</v>
      </c>
      <c r="C7" s="84" t="s">
        <v>423</v>
      </c>
      <c r="D7" s="84" t="s">
        <v>424</v>
      </c>
      <c r="E7" s="20">
        <v>0.8</v>
      </c>
      <c r="F7" s="20" t="s">
        <v>425</v>
      </c>
      <c r="G7" s="84" t="s">
        <v>519</v>
      </c>
      <c r="H7" s="93">
        <v>1</v>
      </c>
      <c r="I7" s="93"/>
    </row>
    <row r="8" spans="1:11" ht="135" customHeight="1">
      <c r="A8" s="26" t="s">
        <v>60</v>
      </c>
      <c r="B8" s="147"/>
      <c r="C8" s="13" t="s">
        <v>427</v>
      </c>
      <c r="D8" s="13" t="s">
        <v>428</v>
      </c>
      <c r="E8" s="45">
        <v>0.31</v>
      </c>
      <c r="F8" s="45" t="s">
        <v>429</v>
      </c>
      <c r="G8" s="84" t="s">
        <v>520</v>
      </c>
      <c r="H8" s="95">
        <v>1</v>
      </c>
      <c r="I8" s="94"/>
    </row>
    <row r="9" spans="1:11" ht="30" hidden="1" customHeight="1" outlineLevel="1">
      <c r="A9" s="90"/>
      <c r="B9" s="147"/>
      <c r="C9" s="91" t="s">
        <v>517</v>
      </c>
      <c r="D9" s="91"/>
      <c r="E9" s="102"/>
      <c r="F9" s="102"/>
      <c r="G9" s="91"/>
      <c r="H9" s="103"/>
      <c r="I9" s="103"/>
    </row>
    <row r="10" spans="1:11" ht="29.25" hidden="1" customHeight="1" outlineLevel="1">
      <c r="A10" s="90"/>
      <c r="B10" s="147"/>
      <c r="C10" s="91" t="s">
        <v>518</v>
      </c>
      <c r="D10" s="91"/>
      <c r="E10" s="102"/>
      <c r="F10" s="102"/>
      <c r="G10" s="91"/>
      <c r="H10" s="103"/>
      <c r="I10" s="103"/>
    </row>
    <row r="11" spans="1:11" ht="152.25" customHeight="1" collapsed="1">
      <c r="A11" s="26" t="s">
        <v>65</v>
      </c>
      <c r="B11" s="147"/>
      <c r="C11" s="13" t="s">
        <v>431</v>
      </c>
      <c r="D11" s="105" t="s">
        <v>432</v>
      </c>
      <c r="E11" s="48">
        <v>0.31</v>
      </c>
      <c r="F11" s="45" t="s">
        <v>522</v>
      </c>
      <c r="G11" s="84" t="s">
        <v>430</v>
      </c>
      <c r="H11" s="95">
        <v>1</v>
      </c>
      <c r="I11" s="94"/>
    </row>
    <row r="12" spans="1:11" ht="30" hidden="1" customHeight="1" outlineLevel="1">
      <c r="A12" s="90"/>
      <c r="B12" s="147"/>
      <c r="C12" s="91" t="s">
        <v>521</v>
      </c>
      <c r="D12" s="91"/>
      <c r="E12" s="102"/>
      <c r="F12" s="102"/>
      <c r="G12" s="91"/>
      <c r="H12" s="103"/>
      <c r="I12" s="103"/>
    </row>
    <row r="13" spans="1:11" ht="29.25" hidden="1" customHeight="1" outlineLevel="1">
      <c r="A13" s="90"/>
      <c r="B13" s="147"/>
      <c r="C13" s="91" t="s">
        <v>523</v>
      </c>
      <c r="D13" s="91"/>
      <c r="E13" s="102"/>
      <c r="F13" s="102"/>
      <c r="G13" s="91"/>
      <c r="H13" s="103"/>
      <c r="I13" s="103"/>
    </row>
    <row r="14" spans="1:11" ht="132.75" customHeight="1" collapsed="1">
      <c r="A14" s="49" t="s">
        <v>69</v>
      </c>
      <c r="B14" s="147"/>
      <c r="C14" s="110" t="s">
        <v>527</v>
      </c>
      <c r="D14" s="110" t="s">
        <v>434</v>
      </c>
      <c r="E14" s="50">
        <v>0.01</v>
      </c>
      <c r="F14" s="42" t="s">
        <v>435</v>
      </c>
      <c r="G14" s="84" t="s">
        <v>21</v>
      </c>
      <c r="H14" s="95">
        <v>1</v>
      </c>
      <c r="I14" s="95"/>
    </row>
    <row r="15" spans="1:11" ht="30" hidden="1" customHeight="1" outlineLevel="1">
      <c r="A15" s="90"/>
      <c r="B15" s="147"/>
      <c r="C15" s="91" t="s">
        <v>524</v>
      </c>
      <c r="D15" s="91"/>
      <c r="E15" s="102"/>
      <c r="F15" s="102"/>
      <c r="G15" s="91"/>
      <c r="H15" s="103"/>
      <c r="I15" s="103"/>
    </row>
    <row r="16" spans="1:11" ht="29.25" hidden="1" customHeight="1" outlineLevel="1">
      <c r="A16" s="90"/>
      <c r="B16" s="147"/>
      <c r="C16" s="91" t="s">
        <v>525</v>
      </c>
      <c r="D16" s="91"/>
      <c r="E16" s="102"/>
      <c r="F16" s="102"/>
      <c r="G16" s="91"/>
      <c r="H16" s="103"/>
      <c r="I16" s="103"/>
    </row>
    <row r="17" spans="1:9" ht="219" customHeight="1" collapsed="1">
      <c r="A17" s="49" t="s">
        <v>81</v>
      </c>
      <c r="B17" s="147"/>
      <c r="C17" s="85" t="s">
        <v>436</v>
      </c>
      <c r="D17" s="110" t="s">
        <v>437</v>
      </c>
      <c r="E17" s="42">
        <v>0.01</v>
      </c>
      <c r="F17" s="42" t="s">
        <v>106</v>
      </c>
      <c r="G17" s="84" t="s">
        <v>21</v>
      </c>
      <c r="H17" s="95">
        <v>1</v>
      </c>
      <c r="I17" s="95"/>
    </row>
    <row r="18" spans="1:9" ht="30" hidden="1" customHeight="1" outlineLevel="1">
      <c r="A18" s="90"/>
      <c r="B18" s="147"/>
      <c r="C18" s="111" t="s">
        <v>528</v>
      </c>
      <c r="D18" s="91"/>
      <c r="E18" s="102"/>
      <c r="F18" s="102"/>
      <c r="G18" s="91"/>
      <c r="H18" s="103"/>
      <c r="I18" s="103"/>
    </row>
    <row r="19" spans="1:9" ht="39" hidden="1" customHeight="1" outlineLevel="1">
      <c r="A19" s="90"/>
      <c r="B19" s="147"/>
      <c r="C19" s="111" t="s">
        <v>529</v>
      </c>
      <c r="D19" s="91"/>
      <c r="E19" s="102"/>
      <c r="F19" s="102"/>
      <c r="G19" s="91"/>
      <c r="H19" s="103"/>
      <c r="I19" s="103"/>
    </row>
    <row r="20" spans="1:9" ht="28.5" hidden="1" customHeight="1" outlineLevel="1">
      <c r="A20" s="90"/>
      <c r="B20" s="147"/>
      <c r="C20" s="112" t="s">
        <v>530</v>
      </c>
      <c r="D20" s="113"/>
      <c r="E20" s="114"/>
      <c r="F20" s="102"/>
      <c r="G20" s="91"/>
      <c r="H20" s="103"/>
      <c r="I20" s="103"/>
    </row>
    <row r="21" spans="1:9" ht="184.5" customHeight="1" collapsed="1">
      <c r="A21" s="26" t="s">
        <v>86</v>
      </c>
      <c r="B21" s="147"/>
      <c r="C21" s="115" t="s">
        <v>534</v>
      </c>
      <c r="D21" s="115" t="s">
        <v>439</v>
      </c>
      <c r="E21" s="52">
        <v>0.31</v>
      </c>
      <c r="F21" s="116" t="s">
        <v>531</v>
      </c>
      <c r="G21" s="84" t="s">
        <v>440</v>
      </c>
      <c r="H21" s="95">
        <v>1</v>
      </c>
      <c r="I21" s="94"/>
    </row>
    <row r="22" spans="1:9" ht="28.5" hidden="1" customHeight="1" outlineLevel="1">
      <c r="A22" s="111"/>
      <c r="B22" s="147"/>
      <c r="C22" s="111" t="s">
        <v>535</v>
      </c>
      <c r="D22" s="111"/>
      <c r="E22" s="111"/>
      <c r="F22" s="111"/>
      <c r="G22" s="111"/>
      <c r="H22" s="111"/>
      <c r="I22" s="111"/>
    </row>
    <row r="23" spans="1:9" ht="39.75" hidden="1" customHeight="1" outlineLevel="1">
      <c r="A23" s="111"/>
      <c r="B23" s="147"/>
      <c r="C23" s="111" t="s">
        <v>532</v>
      </c>
      <c r="D23" s="111"/>
      <c r="E23" s="111"/>
      <c r="F23" s="111"/>
      <c r="G23" s="111"/>
      <c r="H23" s="111"/>
      <c r="I23" s="111"/>
    </row>
    <row r="24" spans="1:9" ht="154.5" customHeight="1" collapsed="1">
      <c r="A24" s="49" t="s">
        <v>98</v>
      </c>
      <c r="B24" s="147"/>
      <c r="C24" s="110" t="s">
        <v>533</v>
      </c>
      <c r="D24" s="110" t="s">
        <v>442</v>
      </c>
      <c r="E24" s="50">
        <v>0.01</v>
      </c>
      <c r="F24" s="123" t="s">
        <v>538</v>
      </c>
      <c r="G24" s="84" t="s">
        <v>132</v>
      </c>
      <c r="H24" s="96">
        <v>1</v>
      </c>
      <c r="I24" s="96"/>
    </row>
    <row r="25" spans="1:9" ht="27.75" hidden="1" customHeight="1" outlineLevel="1">
      <c r="A25" s="111"/>
      <c r="B25" s="147"/>
      <c r="C25" s="111" t="s">
        <v>536</v>
      </c>
      <c r="D25" s="111"/>
      <c r="E25" s="111"/>
      <c r="F25" s="111"/>
      <c r="G25" s="111"/>
      <c r="H25" s="111"/>
      <c r="I25" s="111"/>
    </row>
    <row r="26" spans="1:9" ht="54" hidden="1" customHeight="1" outlineLevel="1">
      <c r="A26" s="111"/>
      <c r="B26" s="147"/>
      <c r="C26" s="122" t="s">
        <v>537</v>
      </c>
      <c r="D26" s="111"/>
      <c r="E26" s="111"/>
      <c r="F26" s="111"/>
      <c r="G26" s="111"/>
      <c r="H26" s="111"/>
      <c r="I26" s="111"/>
    </row>
    <row r="27" spans="1:9" ht="113.25" customHeight="1" collapsed="1">
      <c r="A27" s="49" t="s">
        <v>103</v>
      </c>
      <c r="B27" s="147"/>
      <c r="C27" s="85" t="s">
        <v>443</v>
      </c>
      <c r="D27" s="110" t="s">
        <v>83</v>
      </c>
      <c r="E27" s="42">
        <v>0.01</v>
      </c>
      <c r="F27" s="124" t="s">
        <v>540</v>
      </c>
      <c r="G27" s="84" t="s">
        <v>132</v>
      </c>
      <c r="H27" s="95">
        <v>1</v>
      </c>
      <c r="I27" s="95"/>
    </row>
    <row r="28" spans="1:9" ht="26.25" hidden="1" customHeight="1" outlineLevel="1">
      <c r="A28" s="111"/>
      <c r="B28" s="147"/>
      <c r="C28" s="111" t="s">
        <v>539</v>
      </c>
      <c r="D28" s="111"/>
      <c r="E28" s="111"/>
      <c r="F28" s="111"/>
      <c r="G28" s="111"/>
      <c r="H28" s="111"/>
      <c r="I28" s="111"/>
    </row>
    <row r="29" spans="1:9" ht="38.25" hidden="1" customHeight="1" outlineLevel="1">
      <c r="A29" s="111"/>
      <c r="B29" s="147"/>
      <c r="C29" s="122" t="s">
        <v>541</v>
      </c>
      <c r="D29" s="111"/>
      <c r="E29" s="111"/>
      <c r="F29" s="111"/>
      <c r="G29" s="111"/>
      <c r="H29" s="111"/>
      <c r="I29" s="111"/>
    </row>
    <row r="30" spans="1:9" ht="118.5" customHeight="1" collapsed="1">
      <c r="A30" s="26" t="s">
        <v>115</v>
      </c>
      <c r="B30" s="147"/>
      <c r="C30" s="110" t="s">
        <v>444</v>
      </c>
      <c r="D30" s="110" t="s">
        <v>445</v>
      </c>
      <c r="E30" s="42">
        <v>0.01</v>
      </c>
      <c r="F30" s="124" t="s">
        <v>545</v>
      </c>
      <c r="G30" s="84" t="s">
        <v>132</v>
      </c>
      <c r="H30" s="95">
        <v>1</v>
      </c>
      <c r="I30" s="95"/>
    </row>
    <row r="31" spans="1:9" ht="26.25" hidden="1" customHeight="1" outlineLevel="1">
      <c r="A31" s="111"/>
      <c r="B31" s="147"/>
      <c r="C31" s="111" t="s">
        <v>542</v>
      </c>
      <c r="D31" s="111"/>
      <c r="E31" s="111"/>
      <c r="F31" s="111"/>
      <c r="G31" s="111"/>
      <c r="H31" s="111"/>
      <c r="I31" s="111"/>
    </row>
    <row r="32" spans="1:9" ht="26.25" hidden="1" customHeight="1" outlineLevel="1">
      <c r="A32" s="111"/>
      <c r="B32" s="147"/>
      <c r="C32" s="111" t="s">
        <v>543</v>
      </c>
      <c r="D32" s="111"/>
      <c r="E32" s="111"/>
      <c r="F32" s="111"/>
      <c r="G32" s="111"/>
      <c r="H32" s="111"/>
      <c r="I32" s="111"/>
    </row>
    <row r="33" spans="1:9" ht="26.25" hidden="1" customHeight="1" outlineLevel="1">
      <c r="A33" s="111"/>
      <c r="B33" s="147"/>
      <c r="C33" s="122" t="s">
        <v>544</v>
      </c>
      <c r="D33" s="111"/>
      <c r="E33" s="111"/>
      <c r="F33" s="111"/>
      <c r="G33" s="111"/>
      <c r="H33" s="111"/>
      <c r="I33" s="111"/>
    </row>
    <row r="34" spans="1:9" ht="108" customHeight="1" collapsed="1">
      <c r="A34" s="49" t="s">
        <v>119</v>
      </c>
      <c r="B34" s="147"/>
      <c r="C34" s="85" t="s">
        <v>447</v>
      </c>
      <c r="D34" s="110" t="s">
        <v>226</v>
      </c>
      <c r="E34" s="42">
        <v>0.01</v>
      </c>
      <c r="F34" s="124" t="s">
        <v>548</v>
      </c>
      <c r="G34" s="84" t="s">
        <v>132</v>
      </c>
      <c r="H34" s="95">
        <v>1</v>
      </c>
      <c r="I34" s="95"/>
    </row>
    <row r="35" spans="1:9" ht="35.25" hidden="1" customHeight="1" outlineLevel="1">
      <c r="A35" s="111"/>
      <c r="B35" s="147"/>
      <c r="C35" s="111" t="s">
        <v>547</v>
      </c>
      <c r="D35" s="111"/>
      <c r="E35" s="111"/>
      <c r="F35" s="111"/>
      <c r="G35" s="111"/>
      <c r="H35" s="111"/>
      <c r="I35" s="111"/>
    </row>
    <row r="36" spans="1:9" ht="35.25" hidden="1" customHeight="1" outlineLevel="1">
      <c r="A36" s="111"/>
      <c r="B36" s="147"/>
      <c r="C36" s="111" t="s">
        <v>546</v>
      </c>
      <c r="D36" s="111"/>
      <c r="E36" s="111"/>
      <c r="F36" s="111"/>
      <c r="G36" s="111"/>
      <c r="H36" s="111"/>
      <c r="I36" s="111"/>
    </row>
    <row r="37" spans="1:9" ht="35.25" hidden="1" customHeight="1" outlineLevel="1">
      <c r="A37" s="111"/>
      <c r="B37" s="147"/>
      <c r="C37" s="111" t="s">
        <v>549</v>
      </c>
      <c r="D37" s="111"/>
      <c r="E37" s="111"/>
      <c r="F37" s="111"/>
      <c r="G37" s="111"/>
      <c r="H37" s="111"/>
      <c r="I37" s="111"/>
    </row>
    <row r="38" spans="1:9" ht="35.25" hidden="1" customHeight="1" outlineLevel="1">
      <c r="A38" s="111"/>
      <c r="B38" s="147"/>
      <c r="C38" s="111" t="s">
        <v>550</v>
      </c>
      <c r="D38" s="111"/>
      <c r="E38" s="111"/>
      <c r="F38" s="111"/>
      <c r="G38" s="111"/>
      <c r="H38" s="111"/>
      <c r="I38" s="111"/>
    </row>
    <row r="39" spans="1:9" ht="35.25" hidden="1" customHeight="1" outlineLevel="1">
      <c r="A39" s="111"/>
      <c r="B39" s="147"/>
      <c r="C39" s="111" t="s">
        <v>551</v>
      </c>
      <c r="D39" s="111"/>
      <c r="E39" s="111"/>
      <c r="F39" s="111"/>
      <c r="G39" s="111"/>
      <c r="H39" s="111"/>
      <c r="I39" s="111"/>
    </row>
    <row r="40" spans="1:9" ht="35.25" hidden="1" customHeight="1" outlineLevel="1">
      <c r="A40" s="111"/>
      <c r="B40" s="147"/>
      <c r="C40" s="111" t="s">
        <v>552</v>
      </c>
      <c r="D40" s="111"/>
      <c r="E40" s="111"/>
      <c r="F40" s="111"/>
      <c r="G40" s="111"/>
      <c r="H40" s="111"/>
      <c r="I40" s="111"/>
    </row>
    <row r="41" spans="1:9" ht="153.75" customHeight="1" collapsed="1">
      <c r="A41" s="49" t="s">
        <v>262</v>
      </c>
      <c r="B41" s="147"/>
      <c r="C41" s="110" t="s">
        <v>448</v>
      </c>
      <c r="D41" s="110" t="s">
        <v>604</v>
      </c>
      <c r="E41" s="42">
        <v>0.01</v>
      </c>
      <c r="F41" s="124" t="s">
        <v>553</v>
      </c>
      <c r="G41" s="84" t="s">
        <v>132</v>
      </c>
      <c r="H41" s="97">
        <v>1</v>
      </c>
      <c r="I41" s="97"/>
    </row>
    <row r="42" spans="1:9" ht="29.25" hidden="1" customHeight="1" outlineLevel="1">
      <c r="A42" s="111"/>
      <c r="B42" s="108"/>
      <c r="C42" s="111" t="s">
        <v>554</v>
      </c>
      <c r="D42" s="111"/>
      <c r="E42" s="111"/>
      <c r="F42" s="111"/>
      <c r="G42" s="111"/>
      <c r="H42" s="111"/>
      <c r="I42" s="111"/>
    </row>
    <row r="43" spans="1:9" ht="30" hidden="1" customHeight="1" outlineLevel="1">
      <c r="A43" s="111"/>
      <c r="B43" s="108"/>
      <c r="C43" s="111" t="s">
        <v>555</v>
      </c>
      <c r="D43" s="111"/>
      <c r="E43" s="111"/>
      <c r="F43" s="111"/>
      <c r="G43" s="111"/>
      <c r="H43" s="111"/>
      <c r="I43" s="111"/>
    </row>
    <row r="44" spans="1:9" ht="39.75" hidden="1" customHeight="1" outlineLevel="1">
      <c r="A44" s="111"/>
      <c r="B44" s="108"/>
      <c r="C44" s="111" t="s">
        <v>556</v>
      </c>
      <c r="D44" s="111"/>
      <c r="E44" s="111"/>
      <c r="F44" s="111"/>
      <c r="G44" s="111"/>
      <c r="H44" s="111"/>
      <c r="I44" s="111"/>
    </row>
    <row r="45" spans="1:9" ht="81" customHeight="1" collapsed="1">
      <c r="A45" s="14" t="s">
        <v>22</v>
      </c>
      <c r="B45" s="129" t="s">
        <v>451</v>
      </c>
      <c r="C45" s="84" t="s">
        <v>452</v>
      </c>
      <c r="D45" s="84" t="s">
        <v>453</v>
      </c>
      <c r="E45" s="20">
        <v>0.03</v>
      </c>
      <c r="F45" s="53" t="s">
        <v>454</v>
      </c>
      <c r="G45" s="84" t="s">
        <v>455</v>
      </c>
      <c r="H45" s="98">
        <f>$E46*H46+$E49*H49</f>
        <v>1</v>
      </c>
      <c r="I45" s="98"/>
    </row>
    <row r="46" spans="1:9" ht="123" customHeight="1">
      <c r="A46" s="14" t="s">
        <v>128</v>
      </c>
      <c r="B46" s="132"/>
      <c r="C46" s="125" t="s">
        <v>456</v>
      </c>
      <c r="D46" s="125" t="s">
        <v>457</v>
      </c>
      <c r="E46" s="20">
        <v>0.5</v>
      </c>
      <c r="F46" s="123" t="s">
        <v>557</v>
      </c>
      <c r="G46" s="84" t="s">
        <v>64</v>
      </c>
      <c r="H46" s="95">
        <v>1</v>
      </c>
      <c r="I46" s="95"/>
    </row>
    <row r="47" spans="1:9" ht="26.25" hidden="1" customHeight="1" outlineLevel="1">
      <c r="A47" s="111"/>
      <c r="B47" s="132"/>
      <c r="C47" s="111" t="s">
        <v>559</v>
      </c>
      <c r="D47" s="111"/>
      <c r="E47" s="111"/>
      <c r="F47" s="111"/>
      <c r="G47" s="111"/>
      <c r="H47" s="111"/>
      <c r="I47" s="111"/>
    </row>
    <row r="48" spans="1:9" ht="27.75" hidden="1" customHeight="1" outlineLevel="1">
      <c r="A48" s="111"/>
      <c r="B48" s="132"/>
      <c r="C48" s="111" t="s">
        <v>558</v>
      </c>
      <c r="D48" s="111"/>
      <c r="E48" s="111"/>
      <c r="F48" s="111"/>
      <c r="G48" s="111"/>
      <c r="H48" s="111"/>
      <c r="I48" s="111"/>
    </row>
    <row r="49" spans="1:9" ht="288.75" customHeight="1" collapsed="1">
      <c r="A49" s="14" t="s">
        <v>133</v>
      </c>
      <c r="B49" s="130"/>
      <c r="C49" s="125" t="s">
        <v>459</v>
      </c>
      <c r="D49" s="125" t="s">
        <v>602</v>
      </c>
      <c r="E49" s="20">
        <v>0.5</v>
      </c>
      <c r="F49" s="123" t="s">
        <v>561</v>
      </c>
      <c r="G49" s="127" t="s">
        <v>603</v>
      </c>
      <c r="H49" s="95">
        <v>1</v>
      </c>
      <c r="I49" s="95"/>
    </row>
    <row r="50" spans="1:9" ht="30" hidden="1" customHeight="1" outlineLevel="1">
      <c r="A50" s="111"/>
      <c r="B50" s="106"/>
      <c r="C50" s="111" t="s">
        <v>560</v>
      </c>
      <c r="D50" s="111"/>
      <c r="E50" s="111"/>
      <c r="F50" s="111"/>
      <c r="G50" s="111"/>
      <c r="H50" s="111"/>
      <c r="I50" s="111"/>
    </row>
    <row r="51" spans="1:9" ht="36.75" hidden="1" customHeight="1" outlineLevel="1">
      <c r="A51" s="111"/>
      <c r="B51" s="106"/>
      <c r="C51" s="111" t="s">
        <v>562</v>
      </c>
      <c r="D51" s="111"/>
      <c r="E51" s="111"/>
      <c r="F51" s="111"/>
      <c r="G51" s="111"/>
      <c r="H51" s="111"/>
      <c r="I51" s="111"/>
    </row>
    <row r="52" spans="1:9" ht="54.75" customHeight="1" collapsed="1">
      <c r="A52" s="14" t="s">
        <v>27</v>
      </c>
      <c r="B52" s="133" t="s">
        <v>462</v>
      </c>
      <c r="C52" s="56" t="s">
        <v>463</v>
      </c>
      <c r="D52" s="87" t="s">
        <v>464</v>
      </c>
      <c r="E52" s="57">
        <v>0.15</v>
      </c>
      <c r="F52" s="58" t="s">
        <v>465</v>
      </c>
      <c r="G52" s="84" t="s">
        <v>466</v>
      </c>
      <c r="H52" s="93">
        <f>$E53*H53+$E57*H57</f>
        <v>1</v>
      </c>
      <c r="I52" s="93"/>
    </row>
    <row r="53" spans="1:9" ht="89.25" customHeight="1">
      <c r="A53" s="14" t="s">
        <v>467</v>
      </c>
      <c r="B53" s="134"/>
      <c r="C53" s="84" t="s">
        <v>468</v>
      </c>
      <c r="D53" s="125" t="s">
        <v>469</v>
      </c>
      <c r="E53" s="20">
        <v>0.05</v>
      </c>
      <c r="F53" s="123" t="s">
        <v>568</v>
      </c>
      <c r="G53" s="84" t="s">
        <v>132</v>
      </c>
      <c r="H53" s="95">
        <v>1</v>
      </c>
      <c r="I53" s="95"/>
    </row>
    <row r="54" spans="1:9" ht="27.75" hidden="1" customHeight="1" outlineLevel="1">
      <c r="A54" s="111"/>
      <c r="B54" s="134"/>
      <c r="C54" s="111" t="s">
        <v>563</v>
      </c>
      <c r="D54" s="111"/>
      <c r="E54" s="111"/>
      <c r="F54" s="111"/>
      <c r="G54" s="111"/>
      <c r="H54" s="111"/>
      <c r="I54" s="111"/>
    </row>
    <row r="55" spans="1:9" ht="30" hidden="1" customHeight="1" outlineLevel="1">
      <c r="A55" s="111"/>
      <c r="B55" s="134"/>
      <c r="C55" s="111" t="s">
        <v>564</v>
      </c>
      <c r="D55" s="111"/>
      <c r="E55" s="111"/>
      <c r="F55" s="111"/>
      <c r="G55" s="111"/>
      <c r="H55" s="111"/>
      <c r="I55" s="111"/>
    </row>
    <row r="56" spans="1:9" ht="34.5" hidden="1" customHeight="1" outlineLevel="1">
      <c r="A56" s="111"/>
      <c r="B56" s="134"/>
      <c r="C56" s="111" t="s">
        <v>565</v>
      </c>
      <c r="D56" s="111"/>
      <c r="E56" s="111"/>
      <c r="F56" s="111"/>
      <c r="G56" s="111"/>
      <c r="H56" s="111"/>
      <c r="I56" s="111"/>
    </row>
    <row r="57" spans="1:9" ht="135.75" customHeight="1" collapsed="1">
      <c r="A57" s="14" t="s">
        <v>471</v>
      </c>
      <c r="B57" s="134"/>
      <c r="C57" s="125" t="s">
        <v>472</v>
      </c>
      <c r="D57" s="125" t="s">
        <v>473</v>
      </c>
      <c r="E57" s="20">
        <v>0.95</v>
      </c>
      <c r="F57" s="126" t="s">
        <v>569</v>
      </c>
      <c r="G57" s="84" t="s">
        <v>64</v>
      </c>
      <c r="H57" s="95">
        <v>1</v>
      </c>
      <c r="I57" s="95"/>
    </row>
    <row r="58" spans="1:9" ht="32.25" hidden="1" customHeight="1" outlineLevel="1">
      <c r="A58" s="111"/>
      <c r="B58" s="107"/>
      <c r="C58" s="111" t="s">
        <v>566</v>
      </c>
      <c r="D58" s="111"/>
      <c r="E58" s="111"/>
      <c r="F58" s="111"/>
      <c r="G58" s="111"/>
      <c r="H58" s="111"/>
      <c r="I58" s="111"/>
    </row>
    <row r="59" spans="1:9" ht="32.25" hidden="1" customHeight="1" outlineLevel="1">
      <c r="A59" s="111"/>
      <c r="B59" s="107"/>
      <c r="C59" s="111" t="s">
        <v>567</v>
      </c>
      <c r="D59" s="111"/>
      <c r="E59" s="111"/>
      <c r="F59" s="111"/>
      <c r="G59" s="111"/>
      <c r="H59" s="111"/>
      <c r="I59" s="111"/>
    </row>
    <row r="60" spans="1:9" ht="32.25" hidden="1" customHeight="1" outlineLevel="1">
      <c r="A60" s="111"/>
      <c r="B60" s="107"/>
      <c r="C60" s="111" t="s">
        <v>570</v>
      </c>
      <c r="D60" s="111"/>
      <c r="E60" s="111"/>
      <c r="F60" s="111"/>
      <c r="G60" s="111"/>
      <c r="H60" s="111"/>
      <c r="I60" s="111"/>
    </row>
    <row r="61" spans="1:9" ht="51" customHeight="1" collapsed="1">
      <c r="A61" s="14" t="s">
        <v>141</v>
      </c>
      <c r="B61" s="133" t="s">
        <v>475</v>
      </c>
      <c r="C61" s="85" t="s">
        <v>476</v>
      </c>
      <c r="D61" s="85" t="s">
        <v>477</v>
      </c>
      <c r="E61" s="20">
        <v>0.02</v>
      </c>
      <c r="F61" s="20" t="s">
        <v>478</v>
      </c>
      <c r="G61" s="84" t="s">
        <v>479</v>
      </c>
      <c r="H61" s="93">
        <f>$E62*H62+$E66*H66</f>
        <v>1</v>
      </c>
      <c r="I61" s="93"/>
    </row>
    <row r="62" spans="1:9" ht="88.5" customHeight="1">
      <c r="A62" s="14" t="s">
        <v>480</v>
      </c>
      <c r="B62" s="134"/>
      <c r="C62" s="85" t="s">
        <v>481</v>
      </c>
      <c r="D62" s="85" t="s">
        <v>482</v>
      </c>
      <c r="E62" s="20">
        <v>0.5</v>
      </c>
      <c r="F62" s="20" t="s">
        <v>572</v>
      </c>
      <c r="G62" s="84" t="s">
        <v>21</v>
      </c>
      <c r="H62" s="95">
        <v>1</v>
      </c>
      <c r="I62" s="95"/>
    </row>
    <row r="63" spans="1:9" ht="31.5" hidden="1" customHeight="1" outlineLevel="1">
      <c r="A63" s="111"/>
      <c r="B63" s="134"/>
      <c r="C63" s="111" t="s">
        <v>571</v>
      </c>
      <c r="D63" s="111"/>
      <c r="E63" s="111"/>
      <c r="F63" s="111"/>
      <c r="G63" s="111"/>
      <c r="H63" s="111"/>
      <c r="I63" s="111"/>
    </row>
    <row r="64" spans="1:9" ht="31.5" hidden="1" customHeight="1" outlineLevel="1">
      <c r="A64" s="111"/>
      <c r="B64" s="134"/>
      <c r="C64" s="111" t="s">
        <v>574</v>
      </c>
      <c r="D64" s="111"/>
      <c r="E64" s="111"/>
      <c r="F64" s="111"/>
      <c r="G64" s="111"/>
      <c r="H64" s="111"/>
      <c r="I64" s="111"/>
    </row>
    <row r="65" spans="1:9" ht="31.5" hidden="1" customHeight="1" outlineLevel="1">
      <c r="A65" s="111"/>
      <c r="B65" s="134"/>
      <c r="C65" s="111" t="s">
        <v>573</v>
      </c>
      <c r="D65" s="111"/>
      <c r="E65" s="111"/>
      <c r="F65" s="111"/>
      <c r="G65" s="111"/>
      <c r="H65" s="111"/>
      <c r="I65" s="111"/>
    </row>
    <row r="66" spans="1:9" ht="73.5" customHeight="1" collapsed="1">
      <c r="A66" s="14" t="s">
        <v>484</v>
      </c>
      <c r="B66" s="134"/>
      <c r="C66" s="84" t="s">
        <v>485</v>
      </c>
      <c r="D66" s="84" t="s">
        <v>486</v>
      </c>
      <c r="E66" s="20">
        <v>0.5</v>
      </c>
      <c r="F66" s="20" t="s">
        <v>575</v>
      </c>
      <c r="G66" s="84" t="s">
        <v>21</v>
      </c>
      <c r="H66" s="95">
        <v>1</v>
      </c>
      <c r="I66" s="95"/>
    </row>
    <row r="67" spans="1:9" ht="29.25" hidden="1" customHeight="1" outlineLevel="1">
      <c r="A67" s="111"/>
      <c r="B67" s="118"/>
      <c r="C67" s="111" t="s">
        <v>577</v>
      </c>
      <c r="D67" s="111"/>
      <c r="E67" s="111"/>
      <c r="F67" s="111"/>
      <c r="G67" s="111"/>
      <c r="H67" s="111"/>
      <c r="I67" s="111"/>
    </row>
    <row r="68" spans="1:9" ht="35.25" hidden="1" customHeight="1" outlineLevel="1">
      <c r="A68" s="111"/>
      <c r="B68" s="118"/>
      <c r="C68" s="111" t="s">
        <v>576</v>
      </c>
      <c r="D68" s="111"/>
      <c r="E68" s="111"/>
      <c r="F68" s="111"/>
      <c r="G68" s="111"/>
      <c r="H68" s="111"/>
      <c r="I68" s="111"/>
    </row>
    <row r="69" spans="1:9" ht="52.5" customHeight="1" collapsed="1">
      <c r="A69" s="22" t="s">
        <v>211</v>
      </c>
      <c r="B69" s="129" t="s">
        <v>488</v>
      </c>
      <c r="C69" s="84" t="s">
        <v>489</v>
      </c>
      <c r="D69" s="84" t="s">
        <v>490</v>
      </c>
      <c r="E69" s="20">
        <v>0.06</v>
      </c>
      <c r="F69" s="20" t="s">
        <v>491</v>
      </c>
      <c r="G69" s="84" t="s">
        <v>492</v>
      </c>
      <c r="H69" s="93">
        <f>$E70*H70+$E74*H74</f>
        <v>1</v>
      </c>
      <c r="I69" s="93"/>
    </row>
    <row r="70" spans="1:9" ht="71.25" customHeight="1">
      <c r="A70" s="22" t="s">
        <v>38</v>
      </c>
      <c r="B70" s="132"/>
      <c r="C70" s="84" t="s">
        <v>493</v>
      </c>
      <c r="D70" s="84" t="s">
        <v>494</v>
      </c>
      <c r="E70" s="20">
        <v>0.7</v>
      </c>
      <c r="F70" s="20" t="s">
        <v>578</v>
      </c>
      <c r="G70" s="84" t="s">
        <v>64</v>
      </c>
      <c r="H70" s="95">
        <v>1</v>
      </c>
      <c r="I70" s="95"/>
    </row>
    <row r="71" spans="1:9" ht="29.25" hidden="1" customHeight="1" outlineLevel="1">
      <c r="A71" s="111"/>
      <c r="B71" s="132"/>
      <c r="C71" s="111" t="s">
        <v>580</v>
      </c>
      <c r="D71" s="111"/>
      <c r="E71" s="111"/>
      <c r="F71" s="111"/>
      <c r="G71" s="111"/>
      <c r="H71" s="111"/>
      <c r="I71" s="111"/>
    </row>
    <row r="72" spans="1:9" ht="26.25" hidden="1" customHeight="1" outlineLevel="1">
      <c r="A72" s="111"/>
      <c r="B72" s="132"/>
      <c r="C72" s="111" t="s">
        <v>581</v>
      </c>
      <c r="D72" s="111"/>
      <c r="E72" s="111"/>
      <c r="F72" s="111"/>
      <c r="G72" s="111"/>
      <c r="H72" s="111"/>
      <c r="I72" s="111"/>
    </row>
    <row r="73" spans="1:9" ht="28.5" hidden="1" customHeight="1" outlineLevel="1">
      <c r="A73" s="111"/>
      <c r="B73" s="132"/>
      <c r="C73" s="111" t="s">
        <v>579</v>
      </c>
      <c r="D73" s="111"/>
      <c r="E73" s="111"/>
      <c r="F73" s="111"/>
      <c r="G73" s="111"/>
      <c r="H73" s="111"/>
      <c r="I73" s="111"/>
    </row>
    <row r="74" spans="1:9" ht="185.25" customHeight="1" collapsed="1">
      <c r="A74" s="22" t="s">
        <v>42</v>
      </c>
      <c r="B74" s="132"/>
      <c r="C74" s="84" t="s">
        <v>496</v>
      </c>
      <c r="D74" s="84" t="s">
        <v>497</v>
      </c>
      <c r="E74" s="20">
        <v>0.3</v>
      </c>
      <c r="F74" s="20" t="s">
        <v>585</v>
      </c>
      <c r="G74" s="84" t="s">
        <v>64</v>
      </c>
      <c r="H74" s="95">
        <v>1</v>
      </c>
      <c r="I74" s="95"/>
    </row>
    <row r="75" spans="1:9" ht="33" hidden="1" customHeight="1" outlineLevel="1">
      <c r="A75" s="111"/>
      <c r="B75" s="119"/>
      <c r="C75" s="111" t="s">
        <v>582</v>
      </c>
      <c r="D75" s="111"/>
      <c r="E75" s="111"/>
      <c r="F75" s="111"/>
      <c r="G75" s="111"/>
      <c r="H75" s="111"/>
      <c r="I75" s="111"/>
    </row>
    <row r="76" spans="1:9" ht="33" hidden="1" customHeight="1" outlineLevel="1">
      <c r="A76" s="111"/>
      <c r="B76" s="119"/>
      <c r="C76" s="111" t="s">
        <v>583</v>
      </c>
      <c r="D76" s="111"/>
      <c r="E76" s="111"/>
      <c r="F76" s="111"/>
      <c r="G76" s="111"/>
      <c r="H76" s="111"/>
      <c r="I76" s="111"/>
    </row>
    <row r="77" spans="1:9" ht="33" hidden="1" customHeight="1" outlineLevel="1">
      <c r="A77" s="111"/>
      <c r="B77" s="119"/>
      <c r="C77" s="111" t="s">
        <v>584</v>
      </c>
      <c r="D77" s="111"/>
      <c r="E77" s="111"/>
      <c r="F77" s="111"/>
      <c r="G77" s="111"/>
      <c r="H77" s="111"/>
      <c r="I77" s="111"/>
    </row>
    <row r="78" spans="1:9" ht="33" hidden="1" customHeight="1" outlineLevel="1">
      <c r="A78" s="111"/>
      <c r="B78" s="119"/>
      <c r="C78" s="111" t="s">
        <v>586</v>
      </c>
      <c r="D78" s="111"/>
      <c r="E78" s="111"/>
      <c r="F78" s="111"/>
      <c r="G78" s="111"/>
      <c r="H78" s="111"/>
      <c r="I78" s="111"/>
    </row>
    <row r="79" spans="1:9" ht="33" hidden="1" customHeight="1" outlineLevel="1">
      <c r="A79" s="111"/>
      <c r="B79" s="119"/>
      <c r="C79" s="111" t="s">
        <v>587</v>
      </c>
      <c r="D79" s="111"/>
      <c r="E79" s="111"/>
      <c r="F79" s="111"/>
      <c r="G79" s="111"/>
      <c r="H79" s="111"/>
      <c r="I79" s="111"/>
    </row>
    <row r="80" spans="1:9" ht="117" customHeight="1" collapsed="1">
      <c r="A80" s="14" t="s">
        <v>357</v>
      </c>
      <c r="B80" s="129" t="s">
        <v>499</v>
      </c>
      <c r="C80" s="129" t="s">
        <v>500</v>
      </c>
      <c r="D80" s="120" t="s">
        <v>501</v>
      </c>
      <c r="E80" s="20">
        <v>0.02</v>
      </c>
      <c r="F80" s="20" t="s">
        <v>593</v>
      </c>
      <c r="G80" s="84" t="s">
        <v>592</v>
      </c>
      <c r="H80" s="93">
        <v>0</v>
      </c>
      <c r="I80" s="93"/>
    </row>
    <row r="81" spans="1:9" ht="88.5" customHeight="1">
      <c r="A81" s="14" t="s">
        <v>504</v>
      </c>
      <c r="B81" s="132"/>
      <c r="C81" s="132"/>
      <c r="D81" s="120" t="s">
        <v>505</v>
      </c>
      <c r="E81" s="20">
        <v>0.5</v>
      </c>
      <c r="F81" s="20" t="s">
        <v>595</v>
      </c>
      <c r="G81" s="84" t="s">
        <v>64</v>
      </c>
      <c r="H81" s="95">
        <v>0</v>
      </c>
      <c r="I81" s="95"/>
    </row>
    <row r="82" spans="1:9" ht="104.25" customHeight="1">
      <c r="A82" s="14" t="s">
        <v>507</v>
      </c>
      <c r="B82" s="130"/>
      <c r="C82" s="130"/>
      <c r="D82" s="120" t="s">
        <v>508</v>
      </c>
      <c r="E82" s="20">
        <v>0.5</v>
      </c>
      <c r="F82" s="20" t="s">
        <v>594</v>
      </c>
      <c r="G82" s="84" t="s">
        <v>21</v>
      </c>
      <c r="H82" s="95">
        <v>0</v>
      </c>
      <c r="I82" s="95"/>
    </row>
    <row r="83" spans="1:9" ht="30" hidden="1" customHeight="1" outlineLevel="1">
      <c r="A83" s="111"/>
      <c r="B83" s="117"/>
      <c r="C83" s="111" t="s">
        <v>588</v>
      </c>
      <c r="D83" s="111"/>
      <c r="E83" s="111"/>
      <c r="F83" s="111"/>
      <c r="G83" s="111"/>
      <c r="H83" s="111"/>
      <c r="I83" s="111"/>
    </row>
    <row r="84" spans="1:9" ht="26.25" hidden="1" customHeight="1" outlineLevel="1">
      <c r="A84" s="111"/>
      <c r="B84" s="117"/>
      <c r="C84" s="111" t="s">
        <v>589</v>
      </c>
      <c r="D84" s="111"/>
      <c r="E84" s="111"/>
      <c r="F84" s="111"/>
      <c r="G84" s="111"/>
      <c r="H84" s="111"/>
      <c r="I84" s="111"/>
    </row>
    <row r="85" spans="1:9" ht="30" hidden="1" customHeight="1" outlineLevel="1">
      <c r="A85" s="111"/>
      <c r="B85" s="117"/>
      <c r="C85" s="111" t="s">
        <v>590</v>
      </c>
      <c r="D85" s="111"/>
      <c r="E85" s="111"/>
      <c r="F85" s="111"/>
      <c r="G85" s="111"/>
      <c r="H85" s="111"/>
      <c r="I85" s="111"/>
    </row>
    <row r="86" spans="1:9" ht="38.25" hidden="1" customHeight="1" outlineLevel="1">
      <c r="A86" s="111"/>
      <c r="B86" s="117"/>
      <c r="C86" s="111" t="s">
        <v>591</v>
      </c>
      <c r="D86" s="111"/>
      <c r="E86" s="111"/>
      <c r="F86" s="111"/>
      <c r="G86" s="111"/>
      <c r="H86" s="111"/>
      <c r="I86" s="111"/>
    </row>
    <row r="87" spans="1:9" ht="380.25" customHeight="1" collapsed="1">
      <c r="A87" s="28" t="s">
        <v>510</v>
      </c>
      <c r="B87" s="59" t="s">
        <v>511</v>
      </c>
      <c r="C87" s="109" t="s">
        <v>526</v>
      </c>
      <c r="D87" s="24" t="s">
        <v>214</v>
      </c>
      <c r="E87" s="84">
        <v>0.05</v>
      </c>
      <c r="F87" s="86" t="s">
        <v>596</v>
      </c>
      <c r="G87" s="84" t="s">
        <v>64</v>
      </c>
      <c r="H87" s="17">
        <v>0</v>
      </c>
      <c r="I87" s="17"/>
    </row>
    <row r="88" spans="1:9" ht="27.75" hidden="1" customHeight="1" outlineLevel="1">
      <c r="A88" s="111"/>
      <c r="B88" s="111"/>
      <c r="C88" s="111" t="s">
        <v>597</v>
      </c>
      <c r="D88" s="111"/>
      <c r="E88" s="111"/>
      <c r="F88" s="111"/>
      <c r="G88" s="111"/>
      <c r="H88" s="111"/>
      <c r="I88" s="111"/>
    </row>
    <row r="89" spans="1:9" ht="89.25" customHeight="1" collapsed="1">
      <c r="A89" s="29" t="s">
        <v>513</v>
      </c>
      <c r="B89" s="30" t="s">
        <v>514</v>
      </c>
      <c r="C89" s="30" t="s">
        <v>359</v>
      </c>
      <c r="D89" s="30" t="s">
        <v>360</v>
      </c>
      <c r="E89" s="30">
        <v>0.02</v>
      </c>
      <c r="F89" s="30" t="s">
        <v>598</v>
      </c>
      <c r="G89" s="84" t="s">
        <v>21</v>
      </c>
      <c r="H89" s="99">
        <v>1</v>
      </c>
      <c r="I89" s="99"/>
    </row>
    <row r="90" spans="1:9" ht="27.75" hidden="1" customHeight="1" outlineLevel="1">
      <c r="A90" s="111"/>
      <c r="B90" s="111"/>
      <c r="C90" s="111" t="s">
        <v>599</v>
      </c>
      <c r="D90" s="111"/>
      <c r="E90" s="111"/>
      <c r="F90" s="111"/>
      <c r="G90" s="111"/>
      <c r="H90" s="111"/>
      <c r="I90" s="111"/>
    </row>
    <row r="91" spans="1:9" ht="27.75" hidden="1" customHeight="1" outlineLevel="1">
      <c r="A91" s="111"/>
      <c r="B91" s="111"/>
      <c r="C91" s="18" t="s">
        <v>516</v>
      </c>
      <c r="D91" s="111"/>
      <c r="E91" s="111"/>
      <c r="F91" s="111"/>
      <c r="G91" s="111"/>
      <c r="H91" s="111"/>
      <c r="I91" s="111"/>
    </row>
    <row r="92" spans="1:9" collapsed="1">
      <c r="A92" s="62"/>
      <c r="B92" s="34"/>
      <c r="C92" s="34"/>
      <c r="D92" s="3"/>
      <c r="E92" s="34"/>
      <c r="F92" s="34"/>
      <c r="H92" s="100"/>
      <c r="I92" s="100"/>
    </row>
    <row r="93" spans="1:9">
      <c r="A93" s="62"/>
      <c r="B93" s="34"/>
      <c r="C93" s="34"/>
      <c r="D93" s="3"/>
      <c r="E93" s="34"/>
      <c r="F93" s="34"/>
      <c r="H93" s="100"/>
      <c r="I93" s="100"/>
    </row>
    <row r="94" spans="1:9">
      <c r="A94" s="62"/>
      <c r="B94" s="34"/>
      <c r="C94" s="34"/>
      <c r="D94" s="3"/>
      <c r="E94" s="34"/>
      <c r="F94" s="34"/>
      <c r="H94" s="100"/>
      <c r="I94" s="100"/>
    </row>
    <row r="95" spans="1:9">
      <c r="A95" s="62"/>
      <c r="B95" s="34"/>
      <c r="C95" s="34"/>
      <c r="D95" s="3"/>
      <c r="E95" s="34"/>
      <c r="F95" s="34"/>
      <c r="H95" s="100"/>
      <c r="I95" s="100"/>
    </row>
    <row r="96" spans="1:9">
      <c r="A96" s="62"/>
      <c r="B96" s="34"/>
      <c r="C96" s="34"/>
      <c r="D96" s="3"/>
      <c r="E96" s="34"/>
      <c r="F96" s="34"/>
      <c r="H96" s="100"/>
      <c r="I96" s="100"/>
    </row>
    <row r="97" spans="1:9">
      <c r="A97" s="62"/>
      <c r="B97" s="34"/>
      <c r="C97" s="34"/>
      <c r="D97" s="3"/>
      <c r="E97" s="34"/>
      <c r="F97" s="34"/>
      <c r="H97" s="100"/>
      <c r="I97" s="100"/>
    </row>
    <row r="98" spans="1:9">
      <c r="A98" s="62"/>
      <c r="B98" s="34"/>
      <c r="C98" s="34"/>
      <c r="D98" s="3"/>
      <c r="E98" s="34"/>
      <c r="F98" s="34"/>
      <c r="H98" s="100"/>
      <c r="I98" s="100"/>
    </row>
    <row r="99" spans="1:9">
      <c r="A99" s="62"/>
      <c r="B99" s="34"/>
      <c r="C99" s="34"/>
      <c r="D99" s="3"/>
      <c r="E99" s="34"/>
      <c r="F99" s="34"/>
      <c r="H99" s="100"/>
      <c r="I99" s="100"/>
    </row>
    <row r="100" spans="1:9">
      <c r="A100" s="62"/>
      <c r="B100" s="34"/>
      <c r="C100" s="34"/>
      <c r="D100" s="3"/>
      <c r="E100" s="34"/>
      <c r="F100" s="34"/>
      <c r="H100" s="100"/>
      <c r="I100" s="100"/>
    </row>
    <row r="101" spans="1:9">
      <c r="A101" s="62"/>
      <c r="B101" s="34"/>
      <c r="C101" s="34"/>
      <c r="D101" s="3"/>
      <c r="E101" s="34"/>
      <c r="F101" s="34"/>
      <c r="H101" s="100"/>
      <c r="I101" s="100"/>
    </row>
    <row r="102" spans="1:9">
      <c r="A102" s="62"/>
      <c r="B102" s="34"/>
      <c r="C102" s="34"/>
      <c r="D102" s="3"/>
      <c r="E102" s="34"/>
      <c r="F102" s="34"/>
      <c r="H102" s="100"/>
      <c r="I102" s="100"/>
    </row>
    <row r="103" spans="1:9">
      <c r="A103" s="62"/>
      <c r="B103" s="34"/>
      <c r="C103" s="34"/>
      <c r="D103" s="3"/>
      <c r="E103" s="34"/>
      <c r="F103" s="34"/>
      <c r="H103" s="100"/>
      <c r="I103" s="100"/>
    </row>
    <row r="104" spans="1:9">
      <c r="A104" s="62"/>
      <c r="B104" s="34"/>
      <c r="C104" s="34"/>
      <c r="D104" s="3"/>
      <c r="E104" s="34"/>
      <c r="F104" s="34"/>
      <c r="H104" s="100"/>
      <c r="I104" s="100"/>
    </row>
    <row r="105" spans="1:9">
      <c r="A105" s="62"/>
      <c r="B105" s="34"/>
      <c r="C105" s="34"/>
      <c r="D105" s="3"/>
      <c r="E105" s="34"/>
      <c r="F105" s="34"/>
      <c r="H105" s="100"/>
      <c r="I105" s="100"/>
    </row>
    <row r="106" spans="1:9">
      <c r="A106" s="62"/>
      <c r="B106" s="34"/>
      <c r="C106" s="34"/>
      <c r="D106" s="3"/>
      <c r="E106" s="34"/>
      <c r="F106" s="34"/>
      <c r="H106" s="100"/>
      <c r="I106" s="100"/>
    </row>
    <row r="107" spans="1:9">
      <c r="A107" s="62"/>
      <c r="B107" s="34"/>
      <c r="C107" s="34"/>
      <c r="D107" s="3"/>
      <c r="E107" s="34"/>
      <c r="F107" s="34"/>
      <c r="H107" s="100"/>
      <c r="I107" s="100"/>
    </row>
    <row r="108" spans="1:9">
      <c r="A108" s="62"/>
      <c r="B108" s="34"/>
      <c r="C108" s="34"/>
      <c r="D108" s="3"/>
      <c r="E108" s="34"/>
      <c r="F108" s="34"/>
      <c r="H108" s="100"/>
      <c r="I108" s="100"/>
    </row>
    <row r="109" spans="1:9">
      <c r="A109" s="62"/>
      <c r="B109" s="34"/>
      <c r="C109" s="34"/>
      <c r="D109" s="3"/>
      <c r="E109" s="34"/>
      <c r="F109" s="34"/>
      <c r="H109" s="100"/>
      <c r="I109" s="100"/>
    </row>
    <row r="110" spans="1:9">
      <c r="A110" s="62"/>
      <c r="B110" s="34"/>
      <c r="C110" s="34"/>
      <c r="D110" s="3"/>
      <c r="E110" s="34"/>
      <c r="F110" s="34"/>
      <c r="H110" s="100"/>
      <c r="I110" s="100"/>
    </row>
    <row r="111" spans="1:9">
      <c r="A111" s="62"/>
      <c r="B111" s="34"/>
      <c r="C111" s="34"/>
      <c r="D111" s="3"/>
      <c r="E111" s="34"/>
      <c r="F111" s="34"/>
      <c r="H111" s="100"/>
      <c r="I111" s="100"/>
    </row>
    <row r="112" spans="1:9">
      <c r="A112" s="62"/>
      <c r="B112" s="34"/>
      <c r="C112" s="34"/>
      <c r="D112" s="3"/>
      <c r="E112" s="34"/>
      <c r="F112" s="34"/>
      <c r="H112" s="100"/>
      <c r="I112" s="100"/>
    </row>
    <row r="113" spans="1:9">
      <c r="A113" s="62"/>
      <c r="B113" s="34"/>
      <c r="C113" s="34"/>
      <c r="D113" s="3"/>
      <c r="E113" s="34"/>
      <c r="F113" s="34"/>
      <c r="H113" s="100"/>
      <c r="I113" s="100"/>
    </row>
    <row r="114" spans="1:9">
      <c r="A114" s="62"/>
      <c r="B114" s="34"/>
      <c r="C114" s="34"/>
      <c r="D114" s="3"/>
      <c r="E114" s="34"/>
      <c r="F114" s="34"/>
      <c r="H114" s="100"/>
      <c r="I114" s="100"/>
    </row>
    <row r="115" spans="1:9">
      <c r="A115" s="62"/>
      <c r="B115" s="34"/>
      <c r="C115" s="34"/>
      <c r="D115" s="3"/>
      <c r="E115" s="34"/>
      <c r="F115" s="34"/>
      <c r="H115" s="100"/>
      <c r="I115" s="100"/>
    </row>
    <row r="116" spans="1:9">
      <c r="A116" s="62"/>
      <c r="B116" s="34"/>
      <c r="C116" s="34"/>
      <c r="D116" s="3"/>
      <c r="E116" s="34"/>
      <c r="F116" s="34"/>
      <c r="H116" s="100"/>
      <c r="I116" s="100"/>
    </row>
    <row r="117" spans="1:9">
      <c r="A117" s="62"/>
      <c r="B117" s="34"/>
      <c r="C117" s="34"/>
      <c r="D117" s="3"/>
      <c r="E117" s="34"/>
      <c r="F117" s="34"/>
      <c r="H117" s="100"/>
      <c r="I117" s="100"/>
    </row>
    <row r="118" spans="1:9">
      <c r="A118" s="62"/>
      <c r="B118" s="34"/>
      <c r="C118" s="34"/>
      <c r="D118" s="3"/>
      <c r="E118" s="34"/>
      <c r="F118" s="34"/>
      <c r="H118" s="100"/>
      <c r="I118" s="100"/>
    </row>
    <row r="119" spans="1:9">
      <c r="A119" s="62"/>
      <c r="B119" s="34"/>
      <c r="C119" s="34"/>
      <c r="D119" s="3"/>
      <c r="E119" s="34"/>
      <c r="F119" s="34"/>
      <c r="H119" s="100"/>
      <c r="I119" s="100"/>
    </row>
    <row r="120" spans="1:9">
      <c r="A120" s="62"/>
      <c r="B120" s="34"/>
      <c r="C120" s="34"/>
      <c r="D120" s="3"/>
      <c r="E120" s="34"/>
      <c r="F120" s="34"/>
      <c r="H120" s="100"/>
      <c r="I120" s="100"/>
    </row>
    <row r="121" spans="1:9">
      <c r="A121" s="62"/>
      <c r="B121" s="34"/>
      <c r="C121" s="34"/>
      <c r="D121" s="3"/>
      <c r="E121" s="34"/>
      <c r="F121" s="34"/>
      <c r="H121" s="100"/>
      <c r="I121" s="100"/>
    </row>
    <row r="122" spans="1:9">
      <c r="A122" s="62"/>
      <c r="B122" s="34"/>
      <c r="C122" s="34"/>
      <c r="D122" s="3"/>
      <c r="E122" s="34"/>
      <c r="F122" s="34"/>
      <c r="H122" s="100"/>
      <c r="I122" s="100"/>
    </row>
    <row r="123" spans="1:9">
      <c r="A123" s="62"/>
      <c r="B123" s="34"/>
      <c r="C123" s="34"/>
      <c r="D123" s="3"/>
      <c r="E123" s="34"/>
      <c r="F123" s="34"/>
      <c r="H123" s="100"/>
      <c r="I123" s="100"/>
    </row>
    <row r="124" spans="1:9">
      <c r="A124" s="62"/>
      <c r="B124" s="34"/>
      <c r="C124" s="34"/>
      <c r="D124" s="3"/>
      <c r="E124" s="34"/>
      <c r="F124" s="34"/>
      <c r="H124" s="100"/>
      <c r="I124" s="100"/>
    </row>
    <row r="125" spans="1:9">
      <c r="A125" s="62"/>
      <c r="B125" s="34"/>
      <c r="C125" s="34"/>
      <c r="D125" s="3"/>
      <c r="E125" s="34"/>
      <c r="F125" s="34"/>
      <c r="H125" s="100"/>
      <c r="I125" s="100"/>
    </row>
    <row r="126" spans="1:9">
      <c r="A126" s="62"/>
      <c r="B126" s="34"/>
      <c r="C126" s="34"/>
      <c r="D126" s="3"/>
      <c r="E126" s="34"/>
      <c r="F126" s="34"/>
      <c r="H126" s="100"/>
      <c r="I126" s="100"/>
    </row>
    <row r="127" spans="1:9">
      <c r="A127" s="62"/>
      <c r="B127" s="34"/>
      <c r="C127" s="34"/>
      <c r="D127" s="3"/>
      <c r="E127" s="34"/>
      <c r="F127" s="34"/>
      <c r="H127" s="100"/>
      <c r="I127" s="100"/>
    </row>
    <row r="128" spans="1:9">
      <c r="A128" s="62"/>
      <c r="B128" s="34"/>
      <c r="C128" s="34"/>
      <c r="D128" s="3"/>
      <c r="E128" s="34"/>
      <c r="F128" s="34"/>
      <c r="H128" s="100"/>
      <c r="I128" s="100"/>
    </row>
    <row r="129" spans="1:9">
      <c r="A129" s="62"/>
      <c r="B129" s="34"/>
      <c r="C129" s="34"/>
      <c r="D129" s="3"/>
      <c r="E129" s="34"/>
      <c r="F129" s="34"/>
      <c r="H129" s="100"/>
      <c r="I129" s="100"/>
    </row>
    <row r="130" spans="1:9">
      <c r="A130" s="62"/>
      <c r="B130" s="34"/>
      <c r="C130" s="34"/>
      <c r="D130" s="3"/>
      <c r="E130" s="34"/>
      <c r="F130" s="34"/>
      <c r="H130" s="100"/>
      <c r="I130" s="100"/>
    </row>
    <row r="131" spans="1:9">
      <c r="A131" s="62"/>
      <c r="B131" s="34"/>
      <c r="C131" s="34"/>
      <c r="D131" s="3"/>
      <c r="E131" s="34"/>
      <c r="F131" s="34"/>
      <c r="H131" s="100"/>
      <c r="I131" s="100"/>
    </row>
    <row r="132" spans="1:9">
      <c r="A132" s="62"/>
      <c r="B132" s="34"/>
      <c r="C132" s="34"/>
      <c r="D132" s="3"/>
      <c r="E132" s="34"/>
      <c r="F132" s="34"/>
      <c r="H132" s="100"/>
      <c r="I132" s="100"/>
    </row>
    <row r="133" spans="1:9">
      <c r="A133" s="62"/>
      <c r="B133" s="34"/>
      <c r="C133" s="34"/>
      <c r="D133" s="3"/>
      <c r="E133" s="34"/>
      <c r="F133" s="34"/>
      <c r="H133" s="100"/>
      <c r="I133" s="100"/>
    </row>
    <row r="134" spans="1:9">
      <c r="A134" s="62"/>
      <c r="B134" s="34"/>
      <c r="C134" s="34"/>
      <c r="D134" s="3"/>
      <c r="E134" s="34"/>
      <c r="F134" s="34"/>
      <c r="H134" s="100"/>
      <c r="I134" s="100"/>
    </row>
    <row r="135" spans="1:9">
      <c r="A135" s="62"/>
      <c r="B135" s="34"/>
      <c r="C135" s="34"/>
      <c r="D135" s="3"/>
      <c r="E135" s="34"/>
      <c r="F135" s="34"/>
      <c r="H135" s="100"/>
      <c r="I135" s="100"/>
    </row>
    <row r="136" spans="1:9">
      <c r="A136" s="62"/>
      <c r="B136" s="34"/>
      <c r="C136" s="34"/>
      <c r="D136" s="3"/>
      <c r="E136" s="34"/>
      <c r="F136" s="34"/>
      <c r="H136" s="100"/>
      <c r="I136" s="100"/>
    </row>
    <row r="137" spans="1:9">
      <c r="A137" s="62"/>
      <c r="B137" s="34"/>
      <c r="C137" s="34"/>
      <c r="D137" s="3"/>
      <c r="E137" s="34"/>
      <c r="F137" s="34"/>
      <c r="H137" s="100"/>
      <c r="I137" s="100"/>
    </row>
    <row r="138" spans="1:9">
      <c r="A138" s="62"/>
      <c r="B138" s="34"/>
      <c r="C138" s="34"/>
      <c r="D138" s="3"/>
      <c r="E138" s="34"/>
      <c r="F138" s="34"/>
      <c r="H138" s="100"/>
      <c r="I138" s="100"/>
    </row>
    <row r="139" spans="1:9">
      <c r="A139" s="62"/>
      <c r="B139" s="34"/>
      <c r="C139" s="34"/>
      <c r="D139" s="3"/>
      <c r="E139" s="34"/>
      <c r="F139" s="34"/>
      <c r="H139" s="100"/>
      <c r="I139" s="100"/>
    </row>
    <row r="140" spans="1:9">
      <c r="A140" s="62"/>
      <c r="B140" s="34"/>
      <c r="C140" s="34"/>
      <c r="D140" s="3"/>
      <c r="E140" s="34"/>
      <c r="F140" s="34"/>
      <c r="H140" s="100"/>
      <c r="I140" s="100"/>
    </row>
    <row r="141" spans="1:9">
      <c r="A141" s="62"/>
      <c r="B141" s="34"/>
      <c r="C141" s="34"/>
      <c r="D141" s="3"/>
      <c r="E141" s="34"/>
      <c r="F141" s="34"/>
      <c r="H141" s="100"/>
      <c r="I141" s="100"/>
    </row>
    <row r="142" spans="1:9">
      <c r="A142" s="62"/>
      <c r="B142" s="34"/>
      <c r="C142" s="34"/>
      <c r="D142" s="3"/>
      <c r="E142" s="34"/>
      <c r="F142" s="34"/>
      <c r="H142" s="100"/>
      <c r="I142" s="100"/>
    </row>
    <row r="143" spans="1:9">
      <c r="A143" s="62"/>
      <c r="B143" s="34"/>
      <c r="C143" s="34"/>
      <c r="D143" s="3"/>
      <c r="E143" s="34"/>
      <c r="F143" s="34"/>
      <c r="H143" s="100"/>
      <c r="I143" s="100"/>
    </row>
    <row r="144" spans="1:9">
      <c r="A144" s="62"/>
      <c r="B144" s="34"/>
      <c r="C144" s="34"/>
      <c r="D144" s="3"/>
      <c r="E144" s="34"/>
      <c r="F144" s="34"/>
      <c r="H144" s="100"/>
      <c r="I144" s="100"/>
    </row>
    <row r="145" spans="1:9">
      <c r="A145" s="62"/>
      <c r="B145" s="34"/>
      <c r="C145" s="34"/>
      <c r="D145" s="3"/>
      <c r="E145" s="34"/>
      <c r="F145" s="34"/>
      <c r="H145" s="100"/>
      <c r="I145" s="100"/>
    </row>
    <row r="146" spans="1:9">
      <c r="A146" s="62"/>
      <c r="B146" s="34"/>
      <c r="C146" s="34"/>
      <c r="D146" s="3"/>
      <c r="E146" s="34"/>
      <c r="F146" s="34"/>
      <c r="H146" s="100"/>
      <c r="I146" s="100"/>
    </row>
    <row r="147" spans="1:9">
      <c r="A147" s="62"/>
      <c r="B147" s="34"/>
      <c r="C147" s="34"/>
      <c r="D147" s="3"/>
      <c r="E147" s="34"/>
      <c r="F147" s="34"/>
      <c r="H147" s="100"/>
      <c r="I147" s="100"/>
    </row>
    <row r="148" spans="1:9">
      <c r="A148" s="62"/>
      <c r="B148" s="34"/>
      <c r="C148" s="34"/>
      <c r="D148" s="3"/>
      <c r="E148" s="34"/>
      <c r="F148" s="34"/>
      <c r="H148" s="100"/>
      <c r="I148" s="100"/>
    </row>
    <row r="149" spans="1:9">
      <c r="A149" s="62"/>
      <c r="B149" s="34"/>
      <c r="C149" s="34"/>
      <c r="D149" s="3"/>
      <c r="E149" s="34"/>
      <c r="F149" s="34"/>
      <c r="H149" s="100"/>
      <c r="I149" s="100"/>
    </row>
    <row r="150" spans="1:9">
      <c r="A150" s="62"/>
      <c r="B150" s="34"/>
      <c r="C150" s="34"/>
      <c r="D150" s="3"/>
      <c r="E150" s="34"/>
      <c r="F150" s="34"/>
      <c r="H150" s="100"/>
      <c r="I150" s="100"/>
    </row>
    <row r="151" spans="1:9">
      <c r="A151" s="62"/>
      <c r="B151" s="34"/>
      <c r="C151" s="34"/>
      <c r="D151" s="3"/>
      <c r="E151" s="34"/>
      <c r="F151" s="34"/>
      <c r="H151" s="100"/>
      <c r="I151" s="100"/>
    </row>
    <row r="152" spans="1:9">
      <c r="A152" s="62"/>
      <c r="B152" s="34"/>
      <c r="C152" s="34"/>
      <c r="D152" s="3"/>
      <c r="E152" s="34"/>
      <c r="F152" s="34"/>
      <c r="H152" s="100"/>
      <c r="I152" s="100"/>
    </row>
    <row r="153" spans="1:9">
      <c r="A153" s="62"/>
      <c r="B153" s="34"/>
      <c r="C153" s="34"/>
      <c r="D153" s="3"/>
      <c r="E153" s="34"/>
      <c r="F153" s="34"/>
      <c r="H153" s="100"/>
      <c r="I153" s="100"/>
    </row>
    <row r="154" spans="1:9">
      <c r="A154" s="62"/>
      <c r="B154" s="34"/>
      <c r="C154" s="34"/>
      <c r="D154" s="3"/>
      <c r="E154" s="34"/>
      <c r="F154" s="34"/>
      <c r="H154" s="100"/>
      <c r="I154" s="100"/>
    </row>
    <row r="155" spans="1:9">
      <c r="A155" s="62"/>
      <c r="B155" s="34"/>
      <c r="C155" s="34"/>
      <c r="D155" s="3"/>
      <c r="E155" s="34"/>
      <c r="F155" s="34"/>
      <c r="H155" s="100"/>
      <c r="I155" s="100"/>
    </row>
    <row r="156" spans="1:9">
      <c r="A156" s="62"/>
      <c r="B156" s="34"/>
      <c r="C156" s="34"/>
      <c r="D156" s="3"/>
      <c r="E156" s="34"/>
      <c r="F156" s="34"/>
      <c r="H156" s="100"/>
      <c r="I156" s="100"/>
    </row>
    <row r="157" spans="1:9">
      <c r="A157" s="62"/>
      <c r="B157" s="34"/>
      <c r="C157" s="34"/>
      <c r="D157" s="3"/>
      <c r="E157" s="34"/>
      <c r="F157" s="34"/>
      <c r="H157" s="100"/>
      <c r="I157" s="100"/>
    </row>
    <row r="158" spans="1:9">
      <c r="A158" s="62"/>
      <c r="B158" s="34"/>
      <c r="C158" s="34"/>
      <c r="D158" s="3"/>
      <c r="E158" s="34"/>
      <c r="F158" s="34"/>
      <c r="H158" s="100"/>
      <c r="I158" s="100"/>
    </row>
    <row r="159" spans="1:9">
      <c r="A159" s="62"/>
      <c r="B159" s="34"/>
      <c r="C159" s="34"/>
      <c r="D159" s="3"/>
      <c r="E159" s="34"/>
      <c r="F159" s="34"/>
      <c r="H159" s="100"/>
      <c r="I159" s="100"/>
    </row>
    <row r="160" spans="1:9">
      <c r="A160" s="62"/>
      <c r="B160" s="34"/>
      <c r="C160" s="34"/>
      <c r="D160" s="3"/>
      <c r="E160" s="34"/>
      <c r="F160" s="34"/>
      <c r="H160" s="100"/>
      <c r="I160" s="100"/>
    </row>
    <row r="161" spans="1:9">
      <c r="A161" s="62"/>
      <c r="B161" s="34"/>
      <c r="C161" s="34"/>
      <c r="D161" s="3"/>
      <c r="E161" s="34"/>
      <c r="F161" s="34"/>
      <c r="H161" s="100"/>
      <c r="I161" s="100"/>
    </row>
    <row r="162" spans="1:9">
      <c r="A162" s="62"/>
      <c r="B162" s="34"/>
      <c r="C162" s="34"/>
      <c r="D162" s="3"/>
      <c r="E162" s="34"/>
      <c r="F162" s="34"/>
      <c r="H162" s="100"/>
      <c r="I162" s="100"/>
    </row>
    <row r="163" spans="1:9">
      <c r="A163" s="62"/>
      <c r="B163" s="34"/>
      <c r="C163" s="34"/>
      <c r="D163" s="3"/>
      <c r="E163" s="34"/>
      <c r="F163" s="34"/>
      <c r="H163" s="100"/>
      <c r="I163" s="100"/>
    </row>
    <row r="164" spans="1:9">
      <c r="A164" s="62"/>
      <c r="B164" s="34"/>
      <c r="C164" s="34"/>
      <c r="D164" s="3"/>
      <c r="E164" s="34"/>
      <c r="F164" s="34"/>
      <c r="H164" s="100"/>
      <c r="I164" s="100"/>
    </row>
    <row r="165" spans="1:9">
      <c r="A165" s="62"/>
      <c r="B165" s="34"/>
      <c r="C165" s="34"/>
      <c r="D165" s="3"/>
      <c r="E165" s="34"/>
      <c r="F165" s="34"/>
      <c r="H165" s="100"/>
      <c r="I165" s="100"/>
    </row>
    <row r="166" spans="1:9">
      <c r="A166" s="62"/>
      <c r="B166" s="34"/>
      <c r="C166" s="34"/>
      <c r="D166" s="3"/>
      <c r="E166" s="34"/>
      <c r="F166" s="34"/>
      <c r="H166" s="100"/>
      <c r="I166" s="100"/>
    </row>
    <row r="167" spans="1:9">
      <c r="A167" s="62"/>
      <c r="B167" s="34"/>
      <c r="C167" s="34"/>
      <c r="D167" s="3"/>
      <c r="E167" s="34"/>
      <c r="F167" s="34"/>
      <c r="H167" s="100"/>
      <c r="I167" s="100"/>
    </row>
    <row r="168" spans="1:9">
      <c r="A168" s="62"/>
      <c r="B168" s="34"/>
      <c r="C168" s="34"/>
      <c r="D168" s="3"/>
      <c r="E168" s="34"/>
      <c r="F168" s="34"/>
      <c r="H168" s="100"/>
      <c r="I168" s="100"/>
    </row>
    <row r="169" spans="1:9">
      <c r="A169" s="62"/>
      <c r="B169" s="34"/>
      <c r="C169" s="34"/>
      <c r="D169" s="3"/>
      <c r="E169" s="34"/>
      <c r="F169" s="34"/>
      <c r="H169" s="100"/>
      <c r="I169" s="100"/>
    </row>
    <row r="170" spans="1:9">
      <c r="A170" s="62"/>
      <c r="B170" s="34"/>
      <c r="C170" s="34"/>
      <c r="D170" s="3"/>
      <c r="E170" s="34"/>
      <c r="F170" s="34"/>
      <c r="H170" s="100"/>
      <c r="I170" s="100"/>
    </row>
    <row r="171" spans="1:9">
      <c r="A171" s="62"/>
      <c r="B171" s="34"/>
      <c r="C171" s="34"/>
      <c r="D171" s="3"/>
      <c r="E171" s="34"/>
      <c r="F171" s="34"/>
      <c r="H171" s="100"/>
      <c r="I171" s="100"/>
    </row>
    <row r="172" spans="1:9">
      <c r="A172" s="62"/>
      <c r="B172" s="34"/>
      <c r="C172" s="34"/>
      <c r="D172" s="3"/>
      <c r="E172" s="34"/>
      <c r="F172" s="34"/>
      <c r="H172" s="100"/>
      <c r="I172" s="100"/>
    </row>
    <row r="173" spans="1:9">
      <c r="A173" s="62"/>
      <c r="B173" s="34"/>
      <c r="C173" s="34"/>
      <c r="D173" s="3"/>
      <c r="E173" s="34"/>
      <c r="F173" s="34"/>
      <c r="H173" s="100"/>
      <c r="I173" s="100"/>
    </row>
    <row r="174" spans="1:9">
      <c r="A174" s="62"/>
      <c r="B174" s="34"/>
      <c r="C174" s="34"/>
      <c r="D174" s="3"/>
      <c r="E174" s="34"/>
      <c r="F174" s="34"/>
      <c r="H174" s="100"/>
      <c r="I174" s="100"/>
    </row>
    <row r="175" spans="1:9">
      <c r="A175" s="62"/>
      <c r="B175" s="34"/>
      <c r="C175" s="34"/>
      <c r="D175" s="3"/>
      <c r="E175" s="34"/>
      <c r="F175" s="34"/>
      <c r="H175" s="100"/>
      <c r="I175" s="100"/>
    </row>
    <row r="176" spans="1:9">
      <c r="A176" s="62"/>
      <c r="B176" s="34"/>
      <c r="C176" s="34"/>
      <c r="D176" s="3"/>
      <c r="E176" s="34"/>
      <c r="F176" s="34"/>
      <c r="H176" s="100"/>
      <c r="I176" s="100"/>
    </row>
    <row r="177" spans="1:9">
      <c r="A177" s="62"/>
      <c r="B177" s="34"/>
      <c r="C177" s="34"/>
      <c r="D177" s="3"/>
      <c r="E177" s="34"/>
      <c r="F177" s="34"/>
      <c r="H177" s="100"/>
      <c r="I177" s="100"/>
    </row>
    <row r="178" spans="1:9">
      <c r="A178" s="62"/>
      <c r="B178" s="34"/>
      <c r="C178" s="34"/>
      <c r="D178" s="3"/>
      <c r="E178" s="34"/>
      <c r="F178" s="34"/>
      <c r="H178" s="100"/>
      <c r="I178" s="100"/>
    </row>
    <row r="179" spans="1:9">
      <c r="A179" s="62"/>
      <c r="B179" s="34"/>
      <c r="C179" s="34"/>
      <c r="D179" s="3"/>
      <c r="E179" s="34"/>
      <c r="F179" s="34"/>
      <c r="H179" s="100"/>
      <c r="I179" s="100"/>
    </row>
    <row r="180" spans="1:9">
      <c r="A180" s="62"/>
      <c r="B180" s="34"/>
      <c r="C180" s="34"/>
      <c r="D180" s="3"/>
      <c r="E180" s="34"/>
      <c r="F180" s="34"/>
      <c r="H180" s="100"/>
      <c r="I180" s="100"/>
    </row>
    <row r="181" spans="1:9">
      <c r="A181" s="62"/>
      <c r="B181" s="34"/>
      <c r="C181" s="34"/>
      <c r="D181" s="3"/>
      <c r="E181" s="34"/>
      <c r="F181" s="34"/>
      <c r="H181" s="100"/>
      <c r="I181" s="100"/>
    </row>
    <row r="182" spans="1:9">
      <c r="A182" s="62"/>
      <c r="B182" s="34"/>
      <c r="C182" s="34"/>
      <c r="D182" s="3"/>
      <c r="E182" s="34"/>
      <c r="F182" s="34"/>
      <c r="H182" s="100"/>
      <c r="I182" s="100"/>
    </row>
    <row r="183" spans="1:9">
      <c r="A183" s="62"/>
      <c r="B183" s="34"/>
      <c r="C183" s="34"/>
      <c r="D183" s="3"/>
      <c r="E183" s="34"/>
      <c r="F183" s="34"/>
      <c r="H183" s="100"/>
      <c r="I183" s="100"/>
    </row>
    <row r="184" spans="1:9">
      <c r="A184" s="62"/>
      <c r="B184" s="34"/>
      <c r="C184" s="34"/>
      <c r="D184" s="3"/>
      <c r="E184" s="34"/>
      <c r="F184" s="34"/>
      <c r="H184" s="100"/>
      <c r="I184" s="100"/>
    </row>
    <row r="185" spans="1:9">
      <c r="A185" s="62"/>
      <c r="B185" s="34"/>
      <c r="C185" s="34"/>
      <c r="D185" s="3"/>
      <c r="E185" s="34"/>
      <c r="F185" s="34"/>
      <c r="H185" s="100"/>
      <c r="I185" s="100"/>
    </row>
    <row r="186" spans="1:9">
      <c r="A186" s="62"/>
      <c r="B186" s="34"/>
      <c r="C186" s="34"/>
      <c r="D186" s="3"/>
      <c r="E186" s="34"/>
      <c r="F186" s="34"/>
      <c r="H186" s="100"/>
      <c r="I186" s="100"/>
    </row>
    <row r="187" spans="1:9">
      <c r="A187" s="62"/>
      <c r="B187" s="34"/>
      <c r="C187" s="34"/>
      <c r="D187" s="3"/>
      <c r="E187" s="34"/>
      <c r="F187" s="34"/>
      <c r="H187" s="100"/>
      <c r="I187" s="100"/>
    </row>
    <row r="188" spans="1:9">
      <c r="A188" s="62"/>
      <c r="B188" s="34"/>
      <c r="C188" s="34"/>
      <c r="D188" s="3"/>
      <c r="E188" s="34"/>
      <c r="F188" s="34"/>
      <c r="H188" s="100"/>
      <c r="I188" s="100"/>
    </row>
    <row r="189" spans="1:9">
      <c r="A189" s="62"/>
      <c r="B189" s="34"/>
      <c r="C189" s="34"/>
      <c r="D189" s="3"/>
      <c r="E189" s="34"/>
      <c r="F189" s="34"/>
      <c r="H189" s="100"/>
      <c r="I189" s="100"/>
    </row>
    <row r="190" spans="1:9">
      <c r="A190" s="62"/>
      <c r="B190" s="34"/>
      <c r="C190" s="34"/>
      <c r="D190" s="3"/>
      <c r="E190" s="34"/>
      <c r="F190" s="34"/>
      <c r="H190" s="100"/>
      <c r="I190" s="100"/>
    </row>
    <row r="191" spans="1:9">
      <c r="A191" s="62"/>
      <c r="B191" s="34"/>
      <c r="C191" s="34"/>
      <c r="D191" s="3"/>
      <c r="E191" s="34"/>
      <c r="F191" s="34"/>
      <c r="H191" s="100"/>
      <c r="I191" s="100"/>
    </row>
    <row r="192" spans="1:9">
      <c r="A192" s="62"/>
      <c r="B192" s="34"/>
      <c r="C192" s="34"/>
      <c r="D192" s="3"/>
      <c r="E192" s="34"/>
      <c r="F192" s="34"/>
      <c r="H192" s="100"/>
      <c r="I192" s="100"/>
    </row>
    <row r="193" spans="1:9">
      <c r="A193" s="62"/>
      <c r="B193" s="34"/>
      <c r="C193" s="34"/>
      <c r="D193" s="3"/>
      <c r="E193" s="34"/>
      <c r="F193" s="34"/>
      <c r="H193" s="100"/>
      <c r="I193" s="100"/>
    </row>
    <row r="194" spans="1:9">
      <c r="A194" s="62"/>
      <c r="B194" s="34"/>
      <c r="C194" s="34"/>
      <c r="D194" s="3"/>
      <c r="E194" s="34"/>
      <c r="F194" s="34"/>
      <c r="H194" s="100"/>
      <c r="I194" s="100"/>
    </row>
    <row r="195" spans="1:9">
      <c r="A195" s="62"/>
      <c r="B195" s="34"/>
      <c r="C195" s="34"/>
      <c r="D195" s="3"/>
      <c r="E195" s="34"/>
      <c r="F195" s="34"/>
      <c r="H195" s="100"/>
      <c r="I195" s="100"/>
    </row>
    <row r="196" spans="1:9">
      <c r="A196" s="62"/>
      <c r="B196" s="34"/>
      <c r="C196" s="34"/>
      <c r="D196" s="3"/>
      <c r="E196" s="34"/>
      <c r="F196" s="34"/>
      <c r="H196" s="100"/>
      <c r="I196" s="100"/>
    </row>
    <row r="197" spans="1:9">
      <c r="A197" s="62"/>
      <c r="B197" s="34"/>
      <c r="C197" s="34"/>
      <c r="D197" s="3"/>
      <c r="E197" s="34"/>
      <c r="F197" s="34"/>
      <c r="H197" s="100"/>
      <c r="I197" s="100"/>
    </row>
    <row r="198" spans="1:9">
      <c r="A198" s="62"/>
      <c r="B198" s="34"/>
      <c r="C198" s="34"/>
      <c r="D198" s="3"/>
      <c r="E198" s="34"/>
      <c r="F198" s="34"/>
      <c r="H198" s="100"/>
      <c r="I198" s="100"/>
    </row>
    <row r="199" spans="1:9">
      <c r="A199" s="62"/>
      <c r="B199" s="34"/>
      <c r="C199" s="34"/>
      <c r="D199" s="3"/>
      <c r="E199" s="34"/>
      <c r="F199" s="34"/>
      <c r="H199" s="100"/>
      <c r="I199" s="100"/>
    </row>
    <row r="200" spans="1:9">
      <c r="A200" s="62"/>
      <c r="B200" s="34"/>
      <c r="C200" s="34"/>
      <c r="D200" s="3"/>
      <c r="E200" s="34"/>
      <c r="F200" s="34"/>
      <c r="H200" s="100"/>
      <c r="I200" s="100"/>
    </row>
    <row r="201" spans="1:9">
      <c r="A201" s="62"/>
      <c r="B201" s="34"/>
      <c r="C201" s="34"/>
      <c r="D201" s="3"/>
      <c r="E201" s="34"/>
      <c r="F201" s="34"/>
      <c r="H201" s="100"/>
      <c r="I201" s="100"/>
    </row>
    <row r="202" spans="1:9">
      <c r="A202" s="62"/>
      <c r="B202" s="34"/>
      <c r="C202" s="34"/>
      <c r="D202" s="3"/>
      <c r="E202" s="34"/>
      <c r="F202" s="34"/>
      <c r="H202" s="100"/>
      <c r="I202" s="100"/>
    </row>
    <row r="203" spans="1:9">
      <c r="A203" s="62"/>
      <c r="B203" s="34"/>
      <c r="C203" s="34"/>
      <c r="D203" s="3"/>
      <c r="E203" s="34"/>
      <c r="F203" s="34"/>
      <c r="H203" s="100"/>
      <c r="I203" s="100"/>
    </row>
    <row r="204" spans="1:9">
      <c r="A204" s="62"/>
      <c r="B204" s="34"/>
      <c r="C204" s="34"/>
      <c r="D204" s="3"/>
      <c r="E204" s="34"/>
      <c r="F204" s="34"/>
      <c r="H204" s="100"/>
      <c r="I204" s="100"/>
    </row>
    <row r="205" spans="1:9">
      <c r="A205" s="62"/>
      <c r="B205" s="34"/>
      <c r="C205" s="34"/>
      <c r="D205" s="3"/>
      <c r="E205" s="34"/>
      <c r="F205" s="34"/>
      <c r="H205" s="100"/>
      <c r="I205" s="100"/>
    </row>
    <row r="206" spans="1:9">
      <c r="A206" s="62"/>
      <c r="B206" s="34"/>
      <c r="C206" s="34"/>
      <c r="D206" s="3"/>
      <c r="E206" s="34"/>
      <c r="F206" s="34"/>
      <c r="H206" s="100"/>
      <c r="I206" s="100"/>
    </row>
    <row r="207" spans="1:9">
      <c r="A207" s="62"/>
      <c r="B207" s="34"/>
      <c r="C207" s="34"/>
      <c r="D207" s="3"/>
      <c r="E207" s="34"/>
      <c r="F207" s="34"/>
      <c r="H207" s="100"/>
      <c r="I207" s="100"/>
    </row>
    <row r="208" spans="1:9">
      <c r="A208" s="62"/>
      <c r="B208" s="34"/>
      <c r="C208" s="34"/>
      <c r="D208" s="3"/>
      <c r="E208" s="34"/>
      <c r="F208" s="34"/>
      <c r="H208" s="100"/>
      <c r="I208" s="100"/>
    </row>
    <row r="209" spans="1:9">
      <c r="A209" s="62"/>
      <c r="B209" s="34"/>
      <c r="C209" s="34"/>
      <c r="D209" s="3"/>
      <c r="E209" s="34"/>
      <c r="F209" s="34"/>
      <c r="H209" s="100"/>
      <c r="I209" s="100"/>
    </row>
    <row r="210" spans="1:9">
      <c r="A210" s="62"/>
      <c r="B210" s="34"/>
      <c r="C210" s="34"/>
      <c r="D210" s="3"/>
      <c r="E210" s="34"/>
      <c r="F210" s="34"/>
      <c r="H210" s="100"/>
      <c r="I210" s="100"/>
    </row>
    <row r="211" spans="1:9">
      <c r="A211" s="62"/>
      <c r="B211" s="34"/>
      <c r="C211" s="34"/>
      <c r="D211" s="3"/>
      <c r="E211" s="34"/>
      <c r="F211" s="34"/>
      <c r="H211" s="100"/>
      <c r="I211" s="100"/>
    </row>
    <row r="212" spans="1:9">
      <c r="A212" s="62"/>
      <c r="B212" s="34"/>
      <c r="C212" s="34"/>
      <c r="D212" s="3"/>
      <c r="E212" s="34"/>
      <c r="F212" s="34"/>
      <c r="H212" s="100"/>
      <c r="I212" s="100"/>
    </row>
    <row r="213" spans="1:9">
      <c r="A213" s="62"/>
      <c r="B213" s="34"/>
      <c r="C213" s="34"/>
      <c r="D213" s="3"/>
      <c r="E213" s="34"/>
      <c r="F213" s="34"/>
      <c r="H213" s="100"/>
      <c r="I213" s="100"/>
    </row>
    <row r="214" spans="1:9">
      <c r="A214" s="62"/>
      <c r="B214" s="34"/>
      <c r="C214" s="34"/>
      <c r="D214" s="3"/>
      <c r="E214" s="34"/>
      <c r="F214" s="34"/>
      <c r="H214" s="100"/>
      <c r="I214" s="100"/>
    </row>
    <row r="215" spans="1:9">
      <c r="A215" s="62"/>
      <c r="B215" s="34"/>
      <c r="C215" s="34"/>
      <c r="D215" s="3"/>
      <c r="E215" s="34"/>
      <c r="F215" s="34"/>
      <c r="H215" s="100"/>
      <c r="I215" s="100"/>
    </row>
    <row r="216" spans="1:9">
      <c r="A216" s="62"/>
      <c r="B216" s="34"/>
      <c r="C216" s="34"/>
      <c r="D216" s="3"/>
      <c r="E216" s="34"/>
      <c r="F216" s="34"/>
      <c r="H216" s="100"/>
      <c r="I216" s="100"/>
    </row>
    <row r="217" spans="1:9">
      <c r="A217" s="62"/>
      <c r="B217" s="34"/>
      <c r="C217" s="34"/>
      <c r="D217" s="3"/>
      <c r="E217" s="34"/>
      <c r="F217" s="34"/>
      <c r="H217" s="100"/>
      <c r="I217" s="100"/>
    </row>
    <row r="218" spans="1:9">
      <c r="A218" s="62"/>
      <c r="B218" s="34"/>
      <c r="C218" s="34"/>
      <c r="D218" s="3"/>
      <c r="E218" s="34"/>
      <c r="F218" s="34"/>
      <c r="H218" s="100"/>
      <c r="I218" s="100"/>
    </row>
    <row r="219" spans="1:9">
      <c r="A219" s="62"/>
      <c r="B219" s="34"/>
      <c r="C219" s="34"/>
      <c r="D219" s="3"/>
      <c r="E219" s="34"/>
      <c r="F219" s="34"/>
      <c r="H219" s="100"/>
      <c r="I219" s="100"/>
    </row>
    <row r="220" spans="1:9">
      <c r="A220" s="62"/>
      <c r="B220" s="34"/>
      <c r="C220" s="34"/>
      <c r="D220" s="3"/>
      <c r="E220" s="34"/>
      <c r="F220" s="34"/>
      <c r="H220" s="100"/>
      <c r="I220" s="100"/>
    </row>
    <row r="221" spans="1:9">
      <c r="A221" s="62"/>
      <c r="B221" s="34"/>
      <c r="C221" s="34"/>
      <c r="D221" s="3"/>
      <c r="E221" s="34"/>
      <c r="F221" s="34"/>
      <c r="H221" s="100"/>
      <c r="I221" s="100"/>
    </row>
    <row r="222" spans="1:9">
      <c r="A222" s="62"/>
      <c r="B222" s="34"/>
      <c r="C222" s="34"/>
      <c r="D222" s="3"/>
      <c r="E222" s="34"/>
      <c r="F222" s="34"/>
      <c r="H222" s="100"/>
      <c r="I222" s="100"/>
    </row>
    <row r="223" spans="1:9">
      <c r="A223" s="62"/>
      <c r="B223" s="34"/>
      <c r="C223" s="34"/>
      <c r="D223" s="3"/>
      <c r="E223" s="34"/>
      <c r="F223" s="34"/>
      <c r="H223" s="100"/>
      <c r="I223" s="100"/>
    </row>
    <row r="224" spans="1:9">
      <c r="A224" s="62"/>
      <c r="B224" s="34"/>
      <c r="C224" s="34"/>
      <c r="D224" s="3"/>
      <c r="E224" s="34"/>
      <c r="F224" s="34"/>
      <c r="H224" s="100"/>
      <c r="I224" s="100"/>
    </row>
    <row r="225" spans="1:9">
      <c r="A225" s="62"/>
      <c r="B225" s="34"/>
      <c r="C225" s="34"/>
      <c r="D225" s="3"/>
      <c r="E225" s="34"/>
      <c r="F225" s="34"/>
      <c r="H225" s="100"/>
      <c r="I225" s="100"/>
    </row>
    <row r="226" spans="1:9">
      <c r="A226" s="62"/>
      <c r="B226" s="34"/>
      <c r="C226" s="34"/>
      <c r="D226" s="3"/>
      <c r="E226" s="34"/>
      <c r="F226" s="34"/>
      <c r="H226" s="100"/>
      <c r="I226" s="100"/>
    </row>
    <row r="227" spans="1:9">
      <c r="A227" s="62"/>
      <c r="B227" s="34"/>
      <c r="C227" s="34"/>
      <c r="D227" s="3"/>
      <c r="E227" s="34"/>
      <c r="F227" s="34"/>
      <c r="H227" s="100"/>
      <c r="I227" s="100"/>
    </row>
    <row r="228" spans="1:9">
      <c r="A228" s="62"/>
      <c r="B228" s="34"/>
      <c r="C228" s="34"/>
      <c r="D228" s="3"/>
      <c r="E228" s="34"/>
      <c r="F228" s="34"/>
      <c r="H228" s="100"/>
      <c r="I228" s="100"/>
    </row>
    <row r="229" spans="1:9">
      <c r="A229" s="62"/>
      <c r="B229" s="34"/>
      <c r="C229" s="34"/>
      <c r="D229" s="3"/>
      <c r="E229" s="34"/>
      <c r="F229" s="34"/>
      <c r="H229" s="100"/>
      <c r="I229" s="100"/>
    </row>
    <row r="230" spans="1:9">
      <c r="A230" s="62"/>
      <c r="B230" s="34"/>
      <c r="C230" s="34"/>
      <c r="D230" s="3"/>
      <c r="E230" s="34"/>
      <c r="F230" s="34"/>
      <c r="H230" s="100"/>
      <c r="I230" s="100"/>
    </row>
    <row r="231" spans="1:9">
      <c r="A231" s="62"/>
      <c r="B231" s="34"/>
      <c r="C231" s="34"/>
      <c r="D231" s="3"/>
      <c r="E231" s="34"/>
      <c r="F231" s="34"/>
      <c r="H231" s="100"/>
      <c r="I231" s="100"/>
    </row>
    <row r="232" spans="1:9">
      <c r="A232" s="62"/>
      <c r="B232" s="34"/>
      <c r="C232" s="34"/>
      <c r="D232" s="3"/>
      <c r="E232" s="34"/>
      <c r="F232" s="34"/>
      <c r="H232" s="100"/>
      <c r="I232" s="100"/>
    </row>
    <row r="233" spans="1:9">
      <c r="A233" s="62"/>
      <c r="B233" s="34"/>
      <c r="C233" s="34"/>
      <c r="D233" s="3"/>
      <c r="E233" s="34"/>
      <c r="F233" s="34"/>
      <c r="H233" s="100"/>
      <c r="I233" s="100"/>
    </row>
    <row r="234" spans="1:9">
      <c r="A234" s="62"/>
      <c r="B234" s="34"/>
      <c r="C234" s="34"/>
      <c r="D234" s="3"/>
      <c r="E234" s="34"/>
      <c r="F234" s="34"/>
      <c r="H234" s="100"/>
      <c r="I234" s="100"/>
    </row>
    <row r="235" spans="1:9">
      <c r="A235" s="62"/>
      <c r="B235" s="34"/>
      <c r="C235" s="34"/>
      <c r="D235" s="3"/>
      <c r="E235" s="34"/>
      <c r="F235" s="34"/>
      <c r="H235" s="100"/>
      <c r="I235" s="100"/>
    </row>
    <row r="236" spans="1:9">
      <c r="A236" s="62"/>
      <c r="B236" s="34"/>
      <c r="C236" s="34"/>
      <c r="D236" s="3"/>
      <c r="E236" s="34"/>
      <c r="F236" s="34"/>
      <c r="H236" s="100"/>
      <c r="I236" s="100"/>
    </row>
    <row r="237" spans="1:9">
      <c r="A237" s="62"/>
      <c r="B237" s="34"/>
      <c r="C237" s="34"/>
      <c r="D237" s="3"/>
      <c r="E237" s="34"/>
      <c r="F237" s="34"/>
      <c r="H237" s="100"/>
      <c r="I237" s="100"/>
    </row>
    <row r="238" spans="1:9">
      <c r="A238" s="62"/>
      <c r="B238" s="34"/>
      <c r="C238" s="34"/>
      <c r="D238" s="3"/>
      <c r="E238" s="34"/>
      <c r="F238" s="34"/>
      <c r="H238" s="100"/>
      <c r="I238" s="100"/>
    </row>
    <row r="239" spans="1:9">
      <c r="A239" s="62"/>
      <c r="B239" s="34"/>
      <c r="C239" s="34"/>
      <c r="D239" s="3"/>
      <c r="E239" s="34"/>
      <c r="F239" s="34"/>
      <c r="H239" s="100"/>
      <c r="I239" s="100"/>
    </row>
    <row r="240" spans="1:9">
      <c r="A240" s="62"/>
      <c r="B240" s="34"/>
      <c r="C240" s="34"/>
      <c r="D240" s="3"/>
      <c r="E240" s="34"/>
      <c r="F240" s="34"/>
      <c r="H240" s="100"/>
      <c r="I240" s="100"/>
    </row>
    <row r="241" spans="1:9">
      <c r="A241" s="62"/>
      <c r="B241" s="34"/>
      <c r="C241" s="34"/>
      <c r="D241" s="3"/>
      <c r="E241" s="34"/>
      <c r="F241" s="34"/>
      <c r="H241" s="100"/>
      <c r="I241" s="100"/>
    </row>
    <row r="242" spans="1:9">
      <c r="A242" s="62"/>
      <c r="B242" s="34"/>
      <c r="C242" s="34"/>
      <c r="D242" s="3"/>
      <c r="E242" s="34"/>
      <c r="F242" s="34"/>
      <c r="H242" s="100"/>
      <c r="I242" s="100"/>
    </row>
    <row r="243" spans="1:9">
      <c r="A243" s="62"/>
      <c r="B243" s="34"/>
      <c r="C243" s="34"/>
      <c r="D243" s="3"/>
      <c r="E243" s="34"/>
      <c r="F243" s="34"/>
      <c r="H243" s="100"/>
      <c r="I243" s="100"/>
    </row>
    <row r="244" spans="1:9">
      <c r="A244" s="62"/>
      <c r="B244" s="34"/>
      <c r="C244" s="34"/>
      <c r="D244" s="3"/>
      <c r="E244" s="34"/>
      <c r="F244" s="34"/>
      <c r="H244" s="100"/>
      <c r="I244" s="100"/>
    </row>
    <row r="245" spans="1:9">
      <c r="A245" s="62"/>
      <c r="B245" s="34"/>
      <c r="C245" s="34"/>
      <c r="D245" s="3"/>
      <c r="E245" s="34"/>
      <c r="F245" s="34"/>
      <c r="H245" s="100"/>
      <c r="I245" s="100"/>
    </row>
    <row r="246" spans="1:9">
      <c r="A246" s="62"/>
      <c r="B246" s="34"/>
      <c r="C246" s="34"/>
      <c r="D246" s="3"/>
      <c r="E246" s="34"/>
      <c r="F246" s="34"/>
      <c r="H246" s="100"/>
      <c r="I246" s="100"/>
    </row>
    <row r="247" spans="1:9">
      <c r="A247" s="62"/>
      <c r="B247" s="34"/>
      <c r="C247" s="34"/>
      <c r="D247" s="3"/>
      <c r="E247" s="34"/>
      <c r="F247" s="34"/>
      <c r="H247" s="100"/>
      <c r="I247" s="100"/>
    </row>
    <row r="248" spans="1:9">
      <c r="A248" s="62"/>
      <c r="B248" s="34"/>
      <c r="C248" s="34"/>
      <c r="D248" s="3"/>
      <c r="E248" s="34"/>
      <c r="F248" s="34"/>
      <c r="H248" s="100"/>
      <c r="I248" s="100"/>
    </row>
    <row r="249" spans="1:9">
      <c r="A249" s="62"/>
      <c r="B249" s="34"/>
      <c r="C249" s="34"/>
      <c r="D249" s="3"/>
      <c r="E249" s="34"/>
      <c r="F249" s="34"/>
      <c r="H249" s="100"/>
      <c r="I249" s="100"/>
    </row>
    <row r="250" spans="1:9">
      <c r="A250" s="62"/>
      <c r="B250" s="34"/>
      <c r="C250" s="34"/>
      <c r="D250" s="3"/>
      <c r="E250" s="34"/>
      <c r="F250" s="34"/>
      <c r="H250" s="100"/>
      <c r="I250" s="100"/>
    </row>
    <row r="251" spans="1:9">
      <c r="A251" s="62"/>
      <c r="B251" s="34"/>
      <c r="C251" s="34"/>
      <c r="D251" s="3"/>
      <c r="E251" s="34"/>
      <c r="F251" s="34"/>
      <c r="H251" s="100"/>
      <c r="I251" s="100"/>
    </row>
    <row r="252" spans="1:9">
      <c r="A252" s="62"/>
      <c r="B252" s="34"/>
      <c r="C252" s="34"/>
      <c r="D252" s="3"/>
      <c r="E252" s="34"/>
      <c r="F252" s="34"/>
      <c r="H252" s="100"/>
      <c r="I252" s="100"/>
    </row>
    <row r="253" spans="1:9">
      <c r="A253" s="62"/>
      <c r="B253" s="34"/>
      <c r="C253" s="34"/>
      <c r="D253" s="3"/>
      <c r="E253" s="34"/>
      <c r="F253" s="34"/>
      <c r="H253" s="100"/>
      <c r="I253" s="100"/>
    </row>
    <row r="254" spans="1:9">
      <c r="A254" s="62"/>
      <c r="B254" s="34"/>
      <c r="C254" s="34"/>
      <c r="D254" s="3"/>
      <c r="E254" s="34"/>
      <c r="F254" s="34"/>
      <c r="H254" s="100"/>
      <c r="I254" s="100"/>
    </row>
    <row r="255" spans="1:9">
      <c r="A255" s="62"/>
      <c r="B255" s="34"/>
      <c r="C255" s="34"/>
      <c r="D255" s="3"/>
      <c r="E255" s="34"/>
      <c r="F255" s="34"/>
      <c r="H255" s="100"/>
      <c r="I255" s="100"/>
    </row>
    <row r="256" spans="1:9">
      <c r="A256" s="62"/>
      <c r="B256" s="34"/>
      <c r="C256" s="34"/>
      <c r="D256" s="3"/>
      <c r="E256" s="34"/>
      <c r="F256" s="34"/>
      <c r="H256" s="100"/>
      <c r="I256" s="100"/>
    </row>
    <row r="257" spans="1:9">
      <c r="A257" s="62"/>
      <c r="B257" s="34"/>
      <c r="C257" s="34"/>
      <c r="D257" s="3"/>
      <c r="E257" s="34"/>
      <c r="F257" s="34"/>
      <c r="H257" s="100"/>
      <c r="I257" s="100"/>
    </row>
    <row r="258" spans="1:9">
      <c r="A258" s="62"/>
      <c r="B258" s="34"/>
      <c r="C258" s="34"/>
      <c r="D258" s="3"/>
      <c r="E258" s="34"/>
      <c r="F258" s="34"/>
      <c r="H258" s="100"/>
      <c r="I258" s="100"/>
    </row>
    <row r="259" spans="1:9">
      <c r="A259" s="62"/>
      <c r="B259" s="34"/>
      <c r="C259" s="34"/>
      <c r="D259" s="3"/>
      <c r="E259" s="34"/>
      <c r="F259" s="34"/>
      <c r="H259" s="100"/>
      <c r="I259" s="100"/>
    </row>
    <row r="260" spans="1:9">
      <c r="A260" s="62"/>
      <c r="B260" s="34"/>
      <c r="C260" s="34"/>
      <c r="D260" s="3"/>
      <c r="E260" s="34"/>
      <c r="F260" s="34"/>
      <c r="H260" s="100"/>
      <c r="I260" s="100"/>
    </row>
    <row r="261" spans="1:9">
      <c r="A261" s="62"/>
      <c r="B261" s="34"/>
      <c r="C261" s="34"/>
      <c r="D261" s="3"/>
      <c r="E261" s="34"/>
      <c r="F261" s="34"/>
      <c r="H261" s="100"/>
      <c r="I261" s="100"/>
    </row>
    <row r="262" spans="1:9">
      <c r="A262" s="62"/>
      <c r="B262" s="34"/>
      <c r="C262" s="34"/>
      <c r="D262" s="3"/>
      <c r="E262" s="34"/>
      <c r="F262" s="34"/>
      <c r="H262" s="100"/>
      <c r="I262" s="100"/>
    </row>
    <row r="263" spans="1:9">
      <c r="A263" s="62"/>
      <c r="B263" s="34"/>
      <c r="C263" s="34"/>
      <c r="D263" s="3"/>
      <c r="E263" s="34"/>
      <c r="F263" s="34"/>
      <c r="H263" s="100"/>
      <c r="I263" s="100"/>
    </row>
    <row r="264" spans="1:9">
      <c r="A264" s="62"/>
      <c r="B264" s="34"/>
      <c r="C264" s="34"/>
      <c r="D264" s="3"/>
      <c r="E264" s="34"/>
      <c r="F264" s="34"/>
      <c r="H264" s="100"/>
      <c r="I264" s="100"/>
    </row>
    <row r="265" spans="1:9">
      <c r="A265" s="62"/>
      <c r="B265" s="34"/>
      <c r="C265" s="34"/>
      <c r="D265" s="3"/>
      <c r="E265" s="34"/>
      <c r="F265" s="34"/>
      <c r="H265" s="100"/>
      <c r="I265" s="100"/>
    </row>
    <row r="266" spans="1:9">
      <c r="A266" s="62"/>
      <c r="B266" s="34"/>
      <c r="C266" s="34"/>
      <c r="D266" s="3"/>
      <c r="E266" s="34"/>
      <c r="F266" s="34"/>
      <c r="H266" s="100"/>
      <c r="I266" s="100"/>
    </row>
    <row r="267" spans="1:9">
      <c r="A267" s="62"/>
      <c r="B267" s="34"/>
      <c r="C267" s="34"/>
      <c r="D267" s="3"/>
      <c r="E267" s="34"/>
      <c r="F267" s="34"/>
      <c r="H267" s="100"/>
      <c r="I267" s="100"/>
    </row>
    <row r="268" spans="1:9">
      <c r="A268" s="62"/>
      <c r="B268" s="34"/>
      <c r="C268" s="34"/>
      <c r="D268" s="3"/>
      <c r="E268" s="34"/>
      <c r="F268" s="34"/>
      <c r="H268" s="100"/>
      <c r="I268" s="100"/>
    </row>
    <row r="269" spans="1:9">
      <c r="A269" s="62"/>
      <c r="B269" s="34"/>
      <c r="C269" s="34"/>
      <c r="D269" s="3"/>
      <c r="E269" s="34"/>
      <c r="F269" s="34"/>
      <c r="H269" s="100"/>
      <c r="I269" s="100"/>
    </row>
    <row r="270" spans="1:9">
      <c r="A270" s="62"/>
      <c r="B270" s="34"/>
      <c r="C270" s="34"/>
      <c r="D270" s="3"/>
      <c r="E270" s="34"/>
      <c r="F270" s="34"/>
      <c r="H270" s="100"/>
      <c r="I270" s="100"/>
    </row>
    <row r="271" spans="1:9">
      <c r="A271" s="62"/>
      <c r="B271" s="34"/>
      <c r="C271" s="34"/>
      <c r="D271" s="3"/>
      <c r="E271" s="34"/>
      <c r="F271" s="34"/>
      <c r="H271" s="100"/>
      <c r="I271" s="100"/>
    </row>
    <row r="272" spans="1:9">
      <c r="A272" s="62"/>
      <c r="B272" s="34"/>
      <c r="C272" s="34"/>
      <c r="D272" s="3"/>
      <c r="E272" s="34"/>
      <c r="F272" s="34"/>
      <c r="H272" s="100"/>
      <c r="I272" s="100"/>
    </row>
    <row r="273" spans="1:9">
      <c r="A273" s="62"/>
      <c r="B273" s="34"/>
      <c r="C273" s="34"/>
      <c r="D273" s="3"/>
      <c r="E273" s="34"/>
      <c r="F273" s="34"/>
      <c r="H273" s="100"/>
      <c r="I273" s="100"/>
    </row>
    <row r="274" spans="1:9">
      <c r="A274" s="62"/>
      <c r="B274" s="34"/>
      <c r="C274" s="34"/>
      <c r="D274" s="3"/>
      <c r="E274" s="34"/>
      <c r="F274" s="34"/>
      <c r="H274" s="100"/>
      <c r="I274" s="100"/>
    </row>
    <row r="275" spans="1:9">
      <c r="A275" s="62"/>
      <c r="B275" s="34"/>
      <c r="C275" s="34"/>
      <c r="D275" s="3"/>
      <c r="E275" s="34"/>
      <c r="F275" s="34"/>
      <c r="H275" s="100"/>
      <c r="I275" s="100"/>
    </row>
    <row r="276" spans="1:9">
      <c r="A276" s="62"/>
      <c r="B276" s="34"/>
      <c r="C276" s="34"/>
      <c r="D276" s="3"/>
      <c r="E276" s="34"/>
      <c r="F276" s="34"/>
      <c r="H276" s="100"/>
      <c r="I276" s="100"/>
    </row>
    <row r="277" spans="1:9">
      <c r="A277" s="62"/>
      <c r="B277" s="34"/>
      <c r="C277" s="34"/>
      <c r="D277" s="3"/>
      <c r="E277" s="34"/>
      <c r="F277" s="34"/>
      <c r="H277" s="100"/>
      <c r="I277" s="100"/>
    </row>
    <row r="278" spans="1:9">
      <c r="A278" s="62"/>
      <c r="B278" s="34"/>
      <c r="C278" s="34"/>
      <c r="D278" s="3"/>
      <c r="E278" s="34"/>
      <c r="F278" s="34"/>
      <c r="H278" s="100"/>
      <c r="I278" s="100"/>
    </row>
    <row r="279" spans="1:9">
      <c r="A279" s="62"/>
      <c r="B279" s="34"/>
      <c r="C279" s="34"/>
      <c r="D279" s="3"/>
      <c r="E279" s="34"/>
      <c r="F279" s="34"/>
      <c r="H279" s="100"/>
      <c r="I279" s="100"/>
    </row>
    <row r="280" spans="1:9">
      <c r="A280" s="62"/>
      <c r="B280" s="34"/>
      <c r="C280" s="34"/>
      <c r="D280" s="3"/>
      <c r="E280" s="34"/>
      <c r="F280" s="34"/>
      <c r="H280" s="100"/>
      <c r="I280" s="100"/>
    </row>
    <row r="281" spans="1:9">
      <c r="A281" s="62"/>
      <c r="B281" s="34"/>
      <c r="C281" s="34"/>
      <c r="D281" s="3"/>
      <c r="E281" s="34"/>
      <c r="F281" s="34"/>
      <c r="H281" s="100"/>
      <c r="I281" s="100"/>
    </row>
    <row r="282" spans="1:9">
      <c r="A282" s="62"/>
      <c r="B282" s="34"/>
      <c r="C282" s="34"/>
      <c r="D282" s="3"/>
      <c r="E282" s="34"/>
      <c r="F282" s="34"/>
      <c r="H282" s="100"/>
      <c r="I282" s="100"/>
    </row>
    <row r="283" spans="1:9">
      <c r="A283" s="62"/>
      <c r="B283" s="34"/>
      <c r="C283" s="34"/>
      <c r="D283" s="3"/>
      <c r="E283" s="34"/>
      <c r="F283" s="34"/>
      <c r="H283" s="100"/>
      <c r="I283" s="100"/>
    </row>
    <row r="284" spans="1:9">
      <c r="A284" s="62"/>
      <c r="B284" s="34"/>
      <c r="C284" s="34"/>
      <c r="D284" s="3"/>
      <c r="E284" s="34"/>
      <c r="F284" s="34"/>
      <c r="H284" s="100"/>
      <c r="I284" s="100"/>
    </row>
    <row r="285" spans="1:9">
      <c r="A285" s="62"/>
      <c r="B285" s="34"/>
      <c r="C285" s="34"/>
      <c r="D285" s="3"/>
      <c r="E285" s="34"/>
      <c r="F285" s="34"/>
      <c r="H285" s="100"/>
      <c r="I285" s="100"/>
    </row>
    <row r="286" spans="1:9">
      <c r="A286" s="62"/>
      <c r="B286" s="34"/>
      <c r="C286" s="34"/>
      <c r="D286" s="3"/>
      <c r="E286" s="34"/>
      <c r="F286" s="34"/>
      <c r="H286" s="100"/>
      <c r="I286" s="100"/>
    </row>
    <row r="287" spans="1:9">
      <c r="A287" s="62"/>
      <c r="B287" s="34"/>
      <c r="C287" s="34"/>
      <c r="D287" s="3"/>
      <c r="E287" s="34"/>
      <c r="F287" s="34"/>
      <c r="H287" s="100"/>
      <c r="I287" s="100"/>
    </row>
    <row r="288" spans="1:9">
      <c r="A288" s="62"/>
      <c r="B288" s="34"/>
      <c r="C288" s="34"/>
      <c r="D288" s="3"/>
      <c r="E288" s="34"/>
      <c r="F288" s="34"/>
      <c r="H288" s="100"/>
      <c r="I288" s="100"/>
    </row>
    <row r="289" spans="1:9">
      <c r="A289" s="62"/>
      <c r="B289" s="34"/>
      <c r="C289" s="34"/>
      <c r="D289" s="3"/>
      <c r="E289" s="34"/>
      <c r="F289" s="34"/>
      <c r="H289" s="100"/>
      <c r="I289" s="100"/>
    </row>
    <row r="290" spans="1:9">
      <c r="A290" s="62"/>
      <c r="B290" s="34"/>
      <c r="C290" s="34"/>
      <c r="D290" s="3"/>
      <c r="E290" s="34"/>
      <c r="F290" s="34"/>
      <c r="H290" s="100"/>
      <c r="I290" s="100"/>
    </row>
    <row r="291" spans="1:9">
      <c r="A291" s="62"/>
      <c r="B291" s="34"/>
      <c r="C291" s="34"/>
      <c r="D291" s="3"/>
      <c r="E291" s="34"/>
      <c r="F291" s="34"/>
      <c r="H291" s="100"/>
      <c r="I291" s="100"/>
    </row>
    <row r="292" spans="1:9">
      <c r="A292" s="62"/>
      <c r="B292" s="34"/>
      <c r="C292" s="34"/>
      <c r="D292" s="3"/>
      <c r="E292" s="34"/>
      <c r="F292" s="34"/>
      <c r="H292" s="100"/>
      <c r="I292" s="100"/>
    </row>
    <row r="293" spans="1:9">
      <c r="A293" s="62"/>
      <c r="B293" s="34"/>
      <c r="C293" s="34"/>
      <c r="D293" s="3"/>
      <c r="E293" s="34"/>
      <c r="F293" s="34"/>
      <c r="H293" s="100"/>
      <c r="I293" s="100"/>
    </row>
    <row r="294" spans="1:9">
      <c r="A294" s="62"/>
      <c r="B294" s="34"/>
      <c r="C294" s="34"/>
      <c r="D294" s="3"/>
      <c r="E294" s="34"/>
      <c r="F294" s="34"/>
      <c r="H294" s="100"/>
      <c r="I294" s="100"/>
    </row>
    <row r="295" spans="1:9">
      <c r="A295" s="62"/>
      <c r="B295" s="34"/>
      <c r="C295" s="34"/>
      <c r="D295" s="3"/>
      <c r="E295" s="34"/>
      <c r="F295" s="34"/>
      <c r="H295" s="100"/>
      <c r="I295" s="100"/>
    </row>
    <row r="296" spans="1:9">
      <c r="A296" s="62"/>
      <c r="B296" s="34"/>
      <c r="C296" s="34"/>
      <c r="D296" s="3"/>
      <c r="E296" s="34"/>
      <c r="F296" s="34"/>
      <c r="H296" s="100"/>
      <c r="I296" s="100"/>
    </row>
    <row r="297" spans="1:9">
      <c r="A297" s="62"/>
      <c r="B297" s="34"/>
      <c r="C297" s="34"/>
      <c r="D297" s="3"/>
      <c r="E297" s="34"/>
      <c r="F297" s="34"/>
      <c r="H297" s="100"/>
      <c r="I297" s="100"/>
    </row>
    <row r="298" spans="1:9">
      <c r="A298" s="62"/>
      <c r="B298" s="34"/>
      <c r="C298" s="34"/>
      <c r="D298" s="3"/>
      <c r="E298" s="34"/>
      <c r="F298" s="34"/>
      <c r="H298" s="100"/>
      <c r="I298" s="100"/>
    </row>
    <row r="299" spans="1:9">
      <c r="A299" s="62"/>
      <c r="B299" s="34"/>
      <c r="C299" s="34"/>
      <c r="D299" s="3"/>
      <c r="E299" s="34"/>
      <c r="F299" s="34"/>
      <c r="H299" s="100"/>
      <c r="I299" s="100"/>
    </row>
    <row r="300" spans="1:9">
      <c r="A300" s="62"/>
      <c r="B300" s="34"/>
      <c r="C300" s="34"/>
      <c r="D300" s="3"/>
      <c r="E300" s="34"/>
      <c r="F300" s="34"/>
      <c r="H300" s="100"/>
      <c r="I300" s="100"/>
    </row>
    <row r="301" spans="1:9">
      <c r="A301" s="62"/>
      <c r="B301" s="34"/>
      <c r="C301" s="34"/>
      <c r="D301" s="3"/>
      <c r="E301" s="34"/>
      <c r="F301" s="34"/>
      <c r="H301" s="100"/>
      <c r="I301" s="100"/>
    </row>
    <row r="302" spans="1:9">
      <c r="A302" s="62"/>
      <c r="B302" s="34"/>
      <c r="C302" s="34"/>
      <c r="D302" s="3"/>
      <c r="E302" s="34"/>
      <c r="F302" s="34"/>
      <c r="H302" s="100"/>
      <c r="I302" s="100"/>
    </row>
    <row r="303" spans="1:9">
      <c r="A303" s="62"/>
      <c r="B303" s="34"/>
      <c r="C303" s="34"/>
      <c r="D303" s="3"/>
      <c r="E303" s="34"/>
      <c r="F303" s="34"/>
      <c r="H303" s="100"/>
      <c r="I303" s="100"/>
    </row>
    <row r="304" spans="1:9">
      <c r="A304" s="62"/>
      <c r="B304" s="34"/>
      <c r="C304" s="34"/>
      <c r="D304" s="3"/>
      <c r="E304" s="34"/>
      <c r="F304" s="34"/>
      <c r="H304" s="100"/>
      <c r="I304" s="100"/>
    </row>
    <row r="305" spans="1:9">
      <c r="A305" s="62"/>
      <c r="B305" s="34"/>
      <c r="C305" s="34"/>
      <c r="D305" s="3"/>
      <c r="E305" s="34"/>
      <c r="F305" s="34"/>
      <c r="H305" s="100"/>
      <c r="I305" s="100"/>
    </row>
    <row r="306" spans="1:9">
      <c r="A306" s="62"/>
      <c r="B306" s="34"/>
      <c r="C306" s="34"/>
      <c r="D306" s="3"/>
      <c r="E306" s="34"/>
      <c r="F306" s="34"/>
      <c r="H306" s="100"/>
      <c r="I306" s="100"/>
    </row>
    <row r="307" spans="1:9">
      <c r="A307" s="62"/>
      <c r="B307" s="34"/>
      <c r="C307" s="34"/>
      <c r="D307" s="3"/>
      <c r="E307" s="34"/>
      <c r="F307" s="34"/>
      <c r="H307" s="100"/>
      <c r="I307" s="100"/>
    </row>
    <row r="308" spans="1:9">
      <c r="A308" s="62"/>
      <c r="B308" s="34"/>
      <c r="C308" s="34"/>
      <c r="D308" s="3"/>
      <c r="E308" s="34"/>
      <c r="F308" s="34"/>
      <c r="H308" s="100"/>
      <c r="I308" s="100"/>
    </row>
    <row r="309" spans="1:9">
      <c r="A309" s="62"/>
      <c r="B309" s="34"/>
      <c r="C309" s="34"/>
      <c r="D309" s="3"/>
      <c r="E309" s="34"/>
      <c r="F309" s="34"/>
      <c r="H309" s="100"/>
      <c r="I309" s="100"/>
    </row>
    <row r="310" spans="1:9">
      <c r="A310" s="62"/>
      <c r="B310" s="34"/>
      <c r="C310" s="34"/>
      <c r="D310" s="3"/>
      <c r="E310" s="34"/>
      <c r="F310" s="34"/>
      <c r="H310" s="100"/>
      <c r="I310" s="100"/>
    </row>
    <row r="311" spans="1:9">
      <c r="A311" s="63"/>
      <c r="B311" s="34"/>
      <c r="C311" s="34"/>
      <c r="D311" s="3"/>
      <c r="E311" s="34"/>
      <c r="F311" s="34"/>
      <c r="H311" s="100"/>
      <c r="I311" s="100"/>
    </row>
    <row r="312" spans="1:9">
      <c r="A312" s="63"/>
      <c r="B312" s="34"/>
      <c r="C312" s="34"/>
      <c r="D312" s="3"/>
      <c r="E312" s="34"/>
      <c r="F312" s="34"/>
      <c r="H312" s="100"/>
      <c r="I312" s="100"/>
    </row>
    <row r="313" spans="1:9">
      <c r="A313" s="63"/>
      <c r="B313" s="34"/>
      <c r="C313" s="34"/>
      <c r="D313" s="3"/>
      <c r="E313" s="34"/>
      <c r="F313" s="34"/>
      <c r="H313" s="100"/>
      <c r="I313" s="100"/>
    </row>
    <row r="314" spans="1:9">
      <c r="A314" s="63"/>
      <c r="B314" s="34"/>
      <c r="C314" s="34"/>
      <c r="D314" s="3"/>
      <c r="E314" s="34"/>
      <c r="F314" s="34"/>
      <c r="H314" s="100"/>
      <c r="I314" s="100"/>
    </row>
    <row r="315" spans="1:9">
      <c r="A315" s="63"/>
      <c r="B315" s="34"/>
      <c r="C315" s="34"/>
      <c r="D315" s="3"/>
      <c r="E315" s="34"/>
      <c r="F315" s="34"/>
      <c r="H315" s="100"/>
      <c r="I315" s="100"/>
    </row>
    <row r="316" spans="1:9">
      <c r="A316" s="63"/>
      <c r="B316" s="34"/>
      <c r="C316" s="34"/>
      <c r="D316" s="3"/>
      <c r="E316" s="34"/>
      <c r="F316" s="34"/>
      <c r="H316" s="100"/>
      <c r="I316" s="100"/>
    </row>
    <row r="317" spans="1:9">
      <c r="A317" s="63"/>
      <c r="B317" s="34"/>
      <c r="C317" s="34"/>
      <c r="D317" s="3"/>
      <c r="E317" s="34"/>
      <c r="F317" s="34"/>
      <c r="H317" s="100"/>
      <c r="I317" s="100"/>
    </row>
    <row r="318" spans="1:9">
      <c r="A318" s="63"/>
      <c r="B318" s="34"/>
      <c r="C318" s="34"/>
      <c r="D318" s="3"/>
      <c r="E318" s="34"/>
      <c r="F318" s="34"/>
      <c r="H318" s="100"/>
      <c r="I318" s="100"/>
    </row>
    <row r="319" spans="1:9">
      <c r="A319" s="63"/>
      <c r="B319" s="34"/>
      <c r="C319" s="34"/>
      <c r="D319" s="3"/>
      <c r="E319" s="34"/>
      <c r="F319" s="34"/>
      <c r="H319" s="100"/>
      <c r="I319" s="100"/>
    </row>
    <row r="320" spans="1:9">
      <c r="A320" s="63"/>
      <c r="B320" s="34"/>
      <c r="C320" s="34"/>
      <c r="D320" s="3"/>
      <c r="E320" s="34"/>
      <c r="F320" s="34"/>
      <c r="H320" s="100"/>
      <c r="I320" s="100"/>
    </row>
    <row r="321" spans="1:9">
      <c r="A321" s="63"/>
      <c r="B321" s="34"/>
      <c r="C321" s="34"/>
      <c r="D321" s="3"/>
      <c r="E321" s="34"/>
      <c r="F321" s="34"/>
      <c r="H321" s="100"/>
      <c r="I321" s="100"/>
    </row>
    <row r="322" spans="1:9">
      <c r="A322" s="63"/>
      <c r="B322" s="34"/>
      <c r="C322" s="34"/>
      <c r="D322" s="3"/>
      <c r="E322" s="34"/>
      <c r="F322" s="34"/>
      <c r="H322" s="100"/>
      <c r="I322" s="100"/>
    </row>
    <row r="323" spans="1:9">
      <c r="A323" s="63"/>
      <c r="B323" s="34"/>
      <c r="C323" s="34"/>
      <c r="D323" s="3"/>
      <c r="E323" s="34"/>
      <c r="F323" s="34"/>
      <c r="H323" s="100"/>
      <c r="I323" s="100"/>
    </row>
    <row r="324" spans="1:9">
      <c r="A324" s="63"/>
      <c r="B324" s="34"/>
      <c r="C324" s="34"/>
      <c r="D324" s="3"/>
      <c r="E324" s="34"/>
      <c r="F324" s="34"/>
      <c r="H324" s="100"/>
      <c r="I324" s="100"/>
    </row>
    <row r="325" spans="1:9">
      <c r="A325" s="63"/>
      <c r="B325" s="34"/>
      <c r="C325" s="34"/>
      <c r="D325" s="3"/>
      <c r="E325" s="34"/>
      <c r="F325" s="34"/>
      <c r="H325" s="100"/>
      <c r="I325" s="100"/>
    </row>
    <row r="326" spans="1:9">
      <c r="A326" s="63"/>
      <c r="B326" s="34"/>
      <c r="C326" s="34"/>
      <c r="D326" s="3"/>
      <c r="E326" s="34"/>
      <c r="F326" s="34"/>
      <c r="H326" s="100"/>
      <c r="I326" s="100"/>
    </row>
    <row r="327" spans="1:9">
      <c r="A327" s="63"/>
      <c r="B327" s="34"/>
      <c r="C327" s="34"/>
      <c r="D327" s="3"/>
      <c r="E327" s="34"/>
      <c r="F327" s="34"/>
      <c r="H327" s="100"/>
      <c r="I327" s="100"/>
    </row>
    <row r="328" spans="1:9">
      <c r="A328" s="63"/>
      <c r="B328" s="34"/>
      <c r="C328" s="34"/>
      <c r="D328" s="3"/>
      <c r="E328" s="34"/>
      <c r="F328" s="34"/>
      <c r="H328" s="100"/>
      <c r="I328" s="100"/>
    </row>
    <row r="329" spans="1:9">
      <c r="A329" s="63"/>
      <c r="B329" s="34"/>
      <c r="C329" s="34"/>
      <c r="D329" s="3"/>
      <c r="E329" s="34"/>
      <c r="F329" s="34"/>
      <c r="H329" s="100"/>
      <c r="I329" s="100"/>
    </row>
    <row r="330" spans="1:9">
      <c r="A330" s="63"/>
      <c r="B330" s="34"/>
      <c r="C330" s="34"/>
      <c r="D330" s="3"/>
      <c r="E330" s="34"/>
      <c r="F330" s="34"/>
      <c r="H330" s="100"/>
      <c r="I330" s="100"/>
    </row>
    <row r="331" spans="1:9">
      <c r="A331" s="63"/>
      <c r="B331" s="34"/>
      <c r="C331" s="34"/>
      <c r="D331" s="3"/>
      <c r="E331" s="34"/>
      <c r="F331" s="34"/>
      <c r="H331" s="100"/>
      <c r="I331" s="100"/>
    </row>
    <row r="332" spans="1:9">
      <c r="A332" s="63"/>
      <c r="B332" s="34"/>
      <c r="C332" s="34"/>
      <c r="D332" s="3"/>
      <c r="E332" s="34"/>
      <c r="F332" s="34"/>
      <c r="H332" s="100"/>
      <c r="I332" s="100"/>
    </row>
    <row r="333" spans="1:9">
      <c r="A333" s="63"/>
      <c r="B333" s="34"/>
      <c r="C333" s="34"/>
      <c r="D333" s="3"/>
      <c r="E333" s="34"/>
      <c r="F333" s="34"/>
      <c r="H333" s="100"/>
      <c r="I333" s="100"/>
    </row>
    <row r="334" spans="1:9">
      <c r="A334" s="63"/>
      <c r="B334" s="34"/>
      <c r="C334" s="34"/>
      <c r="D334" s="3"/>
      <c r="E334" s="34"/>
      <c r="F334" s="34"/>
      <c r="H334" s="100"/>
      <c r="I334" s="100"/>
    </row>
    <row r="335" spans="1:9">
      <c r="A335" s="63"/>
      <c r="B335" s="34"/>
      <c r="C335" s="34"/>
      <c r="D335" s="3"/>
      <c r="E335" s="34"/>
      <c r="F335" s="34"/>
      <c r="H335" s="100"/>
      <c r="I335" s="100"/>
    </row>
    <row r="336" spans="1:9">
      <c r="A336" s="63"/>
      <c r="B336" s="34"/>
      <c r="C336" s="34"/>
      <c r="D336" s="3"/>
      <c r="E336" s="34"/>
      <c r="F336" s="34"/>
      <c r="H336" s="100"/>
      <c r="I336" s="100"/>
    </row>
    <row r="337" spans="1:9">
      <c r="A337" s="63"/>
      <c r="B337" s="34"/>
      <c r="C337" s="34"/>
      <c r="D337" s="3"/>
      <c r="E337" s="34"/>
      <c r="F337" s="34"/>
      <c r="H337" s="100"/>
      <c r="I337" s="100"/>
    </row>
    <row r="338" spans="1:9">
      <c r="A338" s="63"/>
      <c r="B338" s="34"/>
      <c r="C338" s="34"/>
      <c r="D338" s="3"/>
      <c r="E338" s="34"/>
      <c r="F338" s="34"/>
      <c r="H338" s="100"/>
      <c r="I338" s="100"/>
    </row>
    <row r="339" spans="1:9">
      <c r="A339" s="63"/>
      <c r="B339" s="34"/>
      <c r="C339" s="34"/>
      <c r="D339" s="3"/>
      <c r="E339" s="34"/>
      <c r="F339" s="34"/>
      <c r="H339" s="100"/>
      <c r="I339" s="100"/>
    </row>
    <row r="340" spans="1:9">
      <c r="A340" s="63"/>
      <c r="B340" s="34"/>
      <c r="C340" s="34"/>
      <c r="D340" s="3"/>
      <c r="E340" s="34"/>
      <c r="F340" s="34"/>
      <c r="H340" s="100"/>
      <c r="I340" s="100"/>
    </row>
    <row r="341" spans="1:9">
      <c r="A341" s="63"/>
      <c r="B341" s="34"/>
      <c r="C341" s="34"/>
      <c r="D341" s="3"/>
      <c r="E341" s="34"/>
      <c r="F341" s="34"/>
      <c r="H341" s="100"/>
      <c r="I341" s="100"/>
    </row>
    <row r="342" spans="1:9">
      <c r="A342" s="63"/>
      <c r="B342" s="34"/>
      <c r="C342" s="34"/>
      <c r="D342" s="3"/>
      <c r="E342" s="34"/>
      <c r="F342" s="34"/>
      <c r="H342" s="100"/>
      <c r="I342" s="100"/>
    </row>
    <row r="343" spans="1:9">
      <c r="A343" s="63"/>
      <c r="B343" s="34"/>
      <c r="C343" s="34"/>
      <c r="D343" s="3"/>
      <c r="E343" s="34"/>
      <c r="F343" s="34"/>
      <c r="H343" s="100"/>
      <c r="I343" s="100"/>
    </row>
    <row r="344" spans="1:9">
      <c r="A344" s="63"/>
      <c r="B344" s="34"/>
      <c r="C344" s="34"/>
      <c r="D344" s="3"/>
      <c r="E344" s="34"/>
      <c r="F344" s="34"/>
      <c r="H344" s="100"/>
      <c r="I344" s="100"/>
    </row>
    <row r="345" spans="1:9">
      <c r="A345" s="63"/>
      <c r="B345" s="34"/>
      <c r="C345" s="34"/>
      <c r="D345" s="3"/>
      <c r="E345" s="34"/>
      <c r="F345" s="34"/>
      <c r="H345" s="100"/>
      <c r="I345" s="100"/>
    </row>
    <row r="346" spans="1:9">
      <c r="A346" s="63"/>
      <c r="B346" s="34"/>
      <c r="C346" s="34"/>
      <c r="D346" s="3"/>
      <c r="E346" s="34"/>
      <c r="F346" s="34"/>
      <c r="H346" s="100"/>
      <c r="I346" s="100"/>
    </row>
    <row r="347" spans="1:9">
      <c r="A347" s="63"/>
      <c r="B347" s="34"/>
      <c r="C347" s="34"/>
      <c r="D347" s="3"/>
      <c r="E347" s="34"/>
      <c r="F347" s="34"/>
      <c r="H347" s="100"/>
      <c r="I347" s="100"/>
    </row>
    <row r="348" spans="1:9">
      <c r="A348" s="63"/>
      <c r="B348" s="34"/>
      <c r="C348" s="34"/>
      <c r="D348" s="3"/>
      <c r="E348" s="34"/>
      <c r="F348" s="34"/>
      <c r="H348" s="100"/>
      <c r="I348" s="100"/>
    </row>
    <row r="349" spans="1:9">
      <c r="A349" s="63"/>
      <c r="B349" s="34"/>
      <c r="C349" s="34"/>
      <c r="D349" s="3"/>
      <c r="E349" s="34"/>
      <c r="F349" s="34"/>
      <c r="H349" s="100"/>
      <c r="I349" s="100"/>
    </row>
    <row r="350" spans="1:9">
      <c r="A350" s="63"/>
      <c r="B350" s="34"/>
      <c r="C350" s="34"/>
      <c r="D350" s="3"/>
      <c r="E350" s="34"/>
      <c r="F350" s="34"/>
      <c r="H350" s="100"/>
      <c r="I350" s="100"/>
    </row>
    <row r="351" spans="1:9">
      <c r="A351" s="63"/>
      <c r="B351" s="34"/>
      <c r="C351" s="34"/>
      <c r="D351" s="3"/>
      <c r="E351" s="34"/>
      <c r="F351" s="34"/>
      <c r="H351" s="100"/>
      <c r="I351" s="100"/>
    </row>
    <row r="352" spans="1:9">
      <c r="A352" s="63"/>
      <c r="B352" s="34"/>
      <c r="C352" s="34"/>
      <c r="D352" s="3"/>
      <c r="E352" s="34"/>
      <c r="F352" s="34"/>
      <c r="H352" s="100"/>
      <c r="I352" s="100"/>
    </row>
    <row r="353" spans="1:9">
      <c r="A353" s="63"/>
      <c r="B353" s="34"/>
      <c r="C353" s="34"/>
      <c r="D353" s="3"/>
      <c r="E353" s="34"/>
      <c r="F353" s="34"/>
      <c r="H353" s="100"/>
      <c r="I353" s="100"/>
    </row>
    <row r="354" spans="1:9">
      <c r="A354" s="63"/>
      <c r="B354" s="34"/>
      <c r="C354" s="34"/>
      <c r="D354" s="3"/>
      <c r="E354" s="34"/>
      <c r="F354" s="34"/>
      <c r="H354" s="100"/>
      <c r="I354" s="100"/>
    </row>
    <row r="355" spans="1:9">
      <c r="A355" s="63"/>
      <c r="B355" s="34"/>
      <c r="C355" s="34"/>
      <c r="D355" s="3"/>
      <c r="E355" s="34"/>
      <c r="F355" s="34"/>
      <c r="H355" s="100"/>
      <c r="I355" s="100"/>
    </row>
    <row r="356" spans="1:9">
      <c r="A356" s="63"/>
      <c r="B356" s="34"/>
      <c r="C356" s="34"/>
      <c r="D356" s="3"/>
      <c r="E356" s="34"/>
      <c r="F356" s="34"/>
      <c r="H356" s="100"/>
      <c r="I356" s="100"/>
    </row>
    <row r="357" spans="1:9">
      <c r="A357" s="63"/>
      <c r="B357" s="34"/>
      <c r="C357" s="34"/>
      <c r="D357" s="3"/>
      <c r="E357" s="34"/>
      <c r="F357" s="34"/>
      <c r="H357" s="100"/>
      <c r="I357" s="100"/>
    </row>
    <row r="358" spans="1:9">
      <c r="A358" s="63"/>
      <c r="B358" s="34"/>
      <c r="C358" s="34"/>
      <c r="D358" s="3"/>
      <c r="E358" s="34"/>
      <c r="F358" s="34"/>
      <c r="H358" s="100"/>
      <c r="I358" s="100"/>
    </row>
    <row r="359" spans="1:9">
      <c r="A359" s="63"/>
      <c r="B359" s="34"/>
      <c r="C359" s="34"/>
      <c r="D359" s="3"/>
      <c r="E359" s="34"/>
      <c r="F359" s="34"/>
      <c r="H359" s="100"/>
      <c r="I359" s="100"/>
    </row>
    <row r="360" spans="1:9">
      <c r="A360" s="63"/>
      <c r="B360" s="34"/>
      <c r="C360" s="34"/>
      <c r="D360" s="3"/>
      <c r="E360" s="34"/>
      <c r="F360" s="34"/>
      <c r="H360" s="100"/>
      <c r="I360" s="100"/>
    </row>
    <row r="361" spans="1:9">
      <c r="A361" s="63"/>
      <c r="B361" s="34"/>
      <c r="C361" s="34"/>
      <c r="D361" s="3"/>
      <c r="E361" s="34"/>
      <c r="F361" s="34"/>
      <c r="H361" s="100"/>
      <c r="I361" s="100"/>
    </row>
    <row r="362" spans="1:9">
      <c r="A362" s="63"/>
      <c r="B362" s="34"/>
      <c r="C362" s="34"/>
      <c r="D362" s="3"/>
      <c r="E362" s="34"/>
      <c r="F362" s="34"/>
      <c r="H362" s="100"/>
      <c r="I362" s="100"/>
    </row>
    <row r="363" spans="1:9">
      <c r="A363" s="63"/>
      <c r="B363" s="34"/>
      <c r="C363" s="34"/>
      <c r="D363" s="3"/>
      <c r="E363" s="34"/>
      <c r="F363" s="34"/>
      <c r="H363" s="100"/>
      <c r="I363" s="100"/>
    </row>
    <row r="364" spans="1:9">
      <c r="A364" s="63"/>
      <c r="B364" s="34"/>
      <c r="C364" s="34"/>
      <c r="D364" s="3"/>
      <c r="E364" s="34"/>
      <c r="F364" s="34"/>
      <c r="H364" s="100"/>
      <c r="I364" s="100"/>
    </row>
    <row r="365" spans="1:9">
      <c r="A365" s="63"/>
      <c r="B365" s="34"/>
      <c r="C365" s="34"/>
      <c r="D365" s="3"/>
      <c r="E365" s="34"/>
      <c r="F365" s="34"/>
      <c r="H365" s="100"/>
      <c r="I365" s="100"/>
    </row>
    <row r="366" spans="1:9">
      <c r="A366" s="63"/>
      <c r="B366" s="34"/>
      <c r="C366" s="34"/>
      <c r="D366" s="3"/>
      <c r="E366" s="34"/>
      <c r="F366" s="34"/>
      <c r="H366" s="100"/>
      <c r="I366" s="100"/>
    </row>
    <row r="367" spans="1:9">
      <c r="A367" s="63"/>
      <c r="B367" s="34"/>
      <c r="C367" s="34"/>
      <c r="D367" s="3"/>
      <c r="E367" s="34"/>
      <c r="F367" s="34"/>
      <c r="H367" s="100"/>
      <c r="I367" s="100"/>
    </row>
    <row r="368" spans="1:9">
      <c r="A368" s="63"/>
      <c r="B368" s="34"/>
      <c r="C368" s="34"/>
      <c r="D368" s="3"/>
      <c r="E368" s="34"/>
      <c r="F368" s="34"/>
      <c r="H368" s="100"/>
      <c r="I368" s="100"/>
    </row>
    <row r="369" spans="1:9">
      <c r="A369" s="63"/>
      <c r="B369" s="34"/>
      <c r="C369" s="34"/>
      <c r="D369" s="3"/>
      <c r="E369" s="34"/>
      <c r="F369" s="34"/>
      <c r="H369" s="100"/>
      <c r="I369" s="100"/>
    </row>
    <row r="370" spans="1:9">
      <c r="A370" s="63"/>
      <c r="B370" s="34"/>
      <c r="C370" s="34"/>
      <c r="D370" s="3"/>
      <c r="E370" s="34"/>
      <c r="F370" s="34"/>
      <c r="H370" s="100"/>
      <c r="I370" s="100"/>
    </row>
    <row r="371" spans="1:9">
      <c r="A371" s="63"/>
      <c r="B371" s="34"/>
      <c r="C371" s="34"/>
      <c r="D371" s="3"/>
      <c r="E371" s="34"/>
      <c r="F371" s="34"/>
      <c r="H371" s="100"/>
      <c r="I371" s="100"/>
    </row>
    <row r="372" spans="1:9">
      <c r="A372" s="63"/>
      <c r="B372" s="34"/>
      <c r="C372" s="34"/>
      <c r="D372" s="3"/>
      <c r="E372" s="34"/>
      <c r="F372" s="34"/>
      <c r="H372" s="100"/>
      <c r="I372" s="100"/>
    </row>
    <row r="373" spans="1:9">
      <c r="A373" s="63"/>
      <c r="B373" s="34"/>
      <c r="C373" s="34"/>
      <c r="D373" s="3"/>
      <c r="E373" s="34"/>
      <c r="F373" s="34"/>
      <c r="H373" s="100"/>
      <c r="I373" s="100"/>
    </row>
    <row r="374" spans="1:9">
      <c r="A374" s="63"/>
      <c r="B374" s="34"/>
      <c r="C374" s="34"/>
      <c r="D374" s="3"/>
      <c r="E374" s="34"/>
      <c r="F374" s="34"/>
      <c r="H374" s="100"/>
      <c r="I374" s="100"/>
    </row>
    <row r="375" spans="1:9">
      <c r="A375" s="63"/>
      <c r="B375" s="34"/>
      <c r="C375" s="34"/>
      <c r="D375" s="3"/>
      <c r="E375" s="34"/>
      <c r="F375" s="34"/>
      <c r="H375" s="100"/>
      <c r="I375" s="100"/>
    </row>
    <row r="376" spans="1:9">
      <c r="A376" s="63"/>
      <c r="B376" s="34"/>
      <c r="C376" s="34"/>
      <c r="D376" s="3"/>
      <c r="E376" s="34"/>
      <c r="F376" s="34"/>
      <c r="H376" s="100"/>
      <c r="I376" s="100"/>
    </row>
    <row r="377" spans="1:9">
      <c r="A377" s="63"/>
      <c r="B377" s="34"/>
      <c r="C377" s="34"/>
      <c r="D377" s="3"/>
      <c r="E377" s="34"/>
      <c r="F377" s="34"/>
      <c r="H377" s="100"/>
      <c r="I377" s="100"/>
    </row>
    <row r="378" spans="1:9">
      <c r="A378" s="63"/>
      <c r="B378" s="34"/>
      <c r="C378" s="34"/>
      <c r="D378" s="3"/>
      <c r="E378" s="34"/>
      <c r="F378" s="34"/>
      <c r="H378" s="100"/>
      <c r="I378" s="100"/>
    </row>
    <row r="379" spans="1:9">
      <c r="A379" s="63"/>
      <c r="B379" s="34"/>
      <c r="C379" s="34"/>
      <c r="D379" s="3"/>
      <c r="E379" s="34"/>
      <c r="F379" s="34"/>
      <c r="H379" s="100"/>
      <c r="I379" s="100"/>
    </row>
    <row r="380" spans="1:9">
      <c r="A380" s="63"/>
      <c r="B380" s="34"/>
      <c r="C380" s="34"/>
      <c r="D380" s="3"/>
      <c r="E380" s="34"/>
      <c r="F380" s="34"/>
      <c r="H380" s="100"/>
      <c r="I380" s="100"/>
    </row>
    <row r="381" spans="1:9">
      <c r="A381" s="63"/>
      <c r="B381" s="34"/>
      <c r="C381" s="34"/>
      <c r="D381" s="3"/>
      <c r="E381" s="34"/>
      <c r="F381" s="34"/>
      <c r="H381" s="100"/>
      <c r="I381" s="100"/>
    </row>
    <row r="382" spans="1:9">
      <c r="A382" s="63"/>
      <c r="B382" s="34"/>
      <c r="C382" s="34"/>
      <c r="D382" s="3"/>
      <c r="E382" s="34"/>
      <c r="F382" s="34"/>
      <c r="H382" s="100"/>
      <c r="I382" s="100"/>
    </row>
    <row r="383" spans="1:9">
      <c r="A383" s="63"/>
      <c r="B383" s="34"/>
      <c r="C383" s="34"/>
      <c r="D383" s="3"/>
      <c r="E383" s="34"/>
      <c r="F383" s="34"/>
      <c r="H383" s="100"/>
      <c r="I383" s="100"/>
    </row>
    <row r="384" spans="1:9">
      <c r="A384" s="63"/>
      <c r="B384" s="34"/>
      <c r="C384" s="34"/>
      <c r="D384" s="3"/>
      <c r="E384" s="34"/>
      <c r="F384" s="34"/>
      <c r="H384" s="100"/>
      <c r="I384" s="100"/>
    </row>
    <row r="385" spans="1:9">
      <c r="A385" s="63"/>
      <c r="B385" s="34"/>
      <c r="C385" s="34"/>
      <c r="D385" s="3"/>
      <c r="E385" s="34"/>
      <c r="F385" s="34"/>
      <c r="H385" s="100"/>
      <c r="I385" s="100"/>
    </row>
    <row r="386" spans="1:9">
      <c r="A386" s="63"/>
      <c r="B386" s="34"/>
      <c r="C386" s="34"/>
      <c r="D386" s="3"/>
      <c r="E386" s="34"/>
      <c r="F386" s="34"/>
      <c r="H386" s="100"/>
      <c r="I386" s="100"/>
    </row>
    <row r="387" spans="1:9">
      <c r="A387" s="63"/>
      <c r="B387" s="34"/>
      <c r="C387" s="34"/>
      <c r="D387" s="3"/>
      <c r="E387" s="34"/>
      <c r="F387" s="34"/>
      <c r="H387" s="100"/>
      <c r="I387" s="100"/>
    </row>
    <row r="388" spans="1:9">
      <c r="A388" s="63"/>
      <c r="B388" s="34"/>
      <c r="C388" s="34"/>
      <c r="D388" s="3"/>
      <c r="E388" s="34"/>
      <c r="F388" s="34"/>
      <c r="H388" s="100"/>
      <c r="I388" s="100"/>
    </row>
    <row r="389" spans="1:9">
      <c r="A389" s="63"/>
      <c r="B389" s="34"/>
      <c r="C389" s="34"/>
      <c r="D389" s="3"/>
      <c r="E389" s="34"/>
      <c r="F389" s="34"/>
      <c r="H389" s="100"/>
      <c r="I389" s="100"/>
    </row>
    <row r="390" spans="1:9">
      <c r="A390" s="63"/>
      <c r="B390" s="34"/>
      <c r="C390" s="34"/>
      <c r="D390" s="3"/>
      <c r="E390" s="34"/>
      <c r="F390" s="34"/>
      <c r="H390" s="100"/>
      <c r="I390" s="100"/>
    </row>
    <row r="391" spans="1:9">
      <c r="A391" s="63"/>
      <c r="B391" s="34"/>
      <c r="C391" s="34"/>
      <c r="D391" s="3"/>
      <c r="E391" s="34"/>
      <c r="F391" s="34"/>
      <c r="H391" s="100"/>
      <c r="I391" s="100"/>
    </row>
    <row r="392" spans="1:9">
      <c r="A392" s="63"/>
      <c r="B392" s="34"/>
      <c r="C392" s="34"/>
      <c r="D392" s="3"/>
      <c r="E392" s="34"/>
      <c r="F392" s="34"/>
      <c r="H392" s="100"/>
      <c r="I392" s="100"/>
    </row>
    <row r="393" spans="1:9">
      <c r="A393" s="63"/>
      <c r="B393" s="34"/>
      <c r="C393" s="34"/>
      <c r="D393" s="3"/>
      <c r="E393" s="34"/>
      <c r="F393" s="34"/>
      <c r="H393" s="100"/>
      <c r="I393" s="100"/>
    </row>
    <row r="394" spans="1:9">
      <c r="A394" s="63"/>
      <c r="B394" s="34"/>
      <c r="C394" s="34"/>
      <c r="D394" s="3"/>
      <c r="E394" s="34"/>
      <c r="F394" s="34"/>
      <c r="H394" s="100"/>
      <c r="I394" s="100"/>
    </row>
    <row r="395" spans="1:9">
      <c r="A395" s="63"/>
      <c r="B395" s="34"/>
      <c r="C395" s="34"/>
      <c r="D395" s="3"/>
      <c r="E395" s="34"/>
      <c r="F395" s="34"/>
      <c r="H395" s="100"/>
      <c r="I395" s="100"/>
    </row>
    <row r="396" spans="1:9">
      <c r="A396" s="63"/>
      <c r="B396" s="34"/>
      <c r="C396" s="34"/>
      <c r="D396" s="3"/>
      <c r="E396" s="34"/>
      <c r="F396" s="34"/>
      <c r="H396" s="100"/>
      <c r="I396" s="100"/>
    </row>
    <row r="397" spans="1:9">
      <c r="A397" s="63"/>
      <c r="B397" s="34"/>
      <c r="C397" s="34"/>
      <c r="D397" s="3"/>
      <c r="E397" s="34"/>
      <c r="F397" s="34"/>
      <c r="H397" s="100"/>
      <c r="I397" s="100"/>
    </row>
    <row r="398" spans="1:9">
      <c r="A398" s="63"/>
      <c r="B398" s="34"/>
      <c r="C398" s="34"/>
      <c r="D398" s="3"/>
      <c r="E398" s="34"/>
      <c r="F398" s="34"/>
      <c r="H398" s="100"/>
      <c r="I398" s="100"/>
    </row>
    <row r="399" spans="1:9">
      <c r="A399" s="63"/>
      <c r="B399" s="34"/>
      <c r="C399" s="34"/>
      <c r="D399" s="3"/>
      <c r="E399" s="34"/>
      <c r="F399" s="34"/>
      <c r="H399" s="100"/>
      <c r="I399" s="100"/>
    </row>
    <row r="400" spans="1:9">
      <c r="A400" s="63"/>
      <c r="B400" s="34"/>
      <c r="C400" s="34"/>
      <c r="D400" s="3"/>
      <c r="E400" s="34"/>
      <c r="F400" s="34"/>
      <c r="H400" s="100"/>
      <c r="I400" s="100"/>
    </row>
    <row r="401" spans="1:9">
      <c r="A401" s="63"/>
      <c r="B401" s="34"/>
      <c r="C401" s="34"/>
      <c r="D401" s="3"/>
      <c r="E401" s="34"/>
      <c r="F401" s="34"/>
      <c r="H401" s="100"/>
      <c r="I401" s="100"/>
    </row>
    <row r="402" spans="1:9">
      <c r="A402" s="63"/>
      <c r="B402" s="34"/>
      <c r="C402" s="34"/>
      <c r="D402" s="3"/>
      <c r="E402" s="34"/>
      <c r="F402" s="34"/>
      <c r="H402" s="100"/>
      <c r="I402" s="100"/>
    </row>
    <row r="403" spans="1:9">
      <c r="A403" s="63"/>
      <c r="B403" s="34"/>
      <c r="C403" s="34"/>
      <c r="D403" s="3"/>
      <c r="E403" s="34"/>
      <c r="F403" s="34"/>
      <c r="H403" s="100"/>
      <c r="I403" s="100"/>
    </row>
    <row r="404" spans="1:9">
      <c r="A404" s="63"/>
      <c r="B404" s="34"/>
      <c r="C404" s="34"/>
      <c r="D404" s="3"/>
      <c r="E404" s="34"/>
      <c r="F404" s="34"/>
      <c r="H404" s="100"/>
      <c r="I404" s="100"/>
    </row>
    <row r="405" spans="1:9">
      <c r="A405" s="63"/>
      <c r="B405" s="34"/>
      <c r="C405" s="34"/>
      <c r="D405" s="3"/>
      <c r="E405" s="34"/>
      <c r="F405" s="34"/>
      <c r="H405" s="100"/>
      <c r="I405" s="100"/>
    </row>
    <row r="406" spans="1:9">
      <c r="A406" s="63"/>
      <c r="B406" s="34"/>
      <c r="C406" s="34"/>
      <c r="D406" s="3"/>
      <c r="E406" s="34"/>
      <c r="F406" s="34"/>
      <c r="H406" s="100"/>
      <c r="I406" s="100"/>
    </row>
    <row r="407" spans="1:9">
      <c r="A407" s="63"/>
      <c r="B407" s="34"/>
      <c r="C407" s="34"/>
      <c r="D407" s="3"/>
      <c r="E407" s="34"/>
      <c r="F407" s="34"/>
      <c r="H407" s="100"/>
      <c r="I407" s="100"/>
    </row>
    <row r="408" spans="1:9">
      <c r="A408" s="63"/>
      <c r="B408" s="34"/>
      <c r="C408" s="34"/>
      <c r="D408" s="3"/>
      <c r="E408" s="34"/>
      <c r="F408" s="34"/>
      <c r="H408" s="100"/>
      <c r="I408" s="100"/>
    </row>
    <row r="409" spans="1:9">
      <c r="A409" s="63"/>
      <c r="B409" s="34"/>
      <c r="C409" s="34"/>
      <c r="D409" s="3"/>
      <c r="E409" s="34"/>
      <c r="F409" s="34"/>
      <c r="H409" s="100"/>
      <c r="I409" s="100"/>
    </row>
    <row r="410" spans="1:9">
      <c r="A410" s="63"/>
      <c r="B410" s="34"/>
      <c r="C410" s="34"/>
      <c r="D410" s="3"/>
      <c r="E410" s="34"/>
      <c r="F410" s="34"/>
      <c r="H410" s="100"/>
      <c r="I410" s="100"/>
    </row>
    <row r="411" spans="1:9">
      <c r="A411" s="63"/>
      <c r="B411" s="34"/>
      <c r="C411" s="34"/>
      <c r="D411" s="3"/>
      <c r="E411" s="34"/>
      <c r="F411" s="34"/>
      <c r="H411" s="100"/>
      <c r="I411" s="100"/>
    </row>
    <row r="412" spans="1:9">
      <c r="A412" s="63"/>
      <c r="B412" s="34"/>
      <c r="C412" s="34"/>
      <c r="D412" s="3"/>
      <c r="E412" s="34"/>
      <c r="F412" s="34"/>
      <c r="H412" s="100"/>
      <c r="I412" s="100"/>
    </row>
    <row r="413" spans="1:9">
      <c r="A413" s="63"/>
      <c r="B413" s="34"/>
      <c r="C413" s="34"/>
      <c r="D413" s="3"/>
      <c r="E413" s="34"/>
      <c r="F413" s="34"/>
      <c r="H413" s="100"/>
      <c r="I413" s="100"/>
    </row>
    <row r="414" spans="1:9">
      <c r="A414" s="63"/>
      <c r="B414" s="34"/>
      <c r="C414" s="34"/>
      <c r="D414" s="3"/>
      <c r="E414" s="34"/>
      <c r="F414" s="34"/>
      <c r="H414" s="100"/>
      <c r="I414" s="100"/>
    </row>
    <row r="415" spans="1:9">
      <c r="A415" s="63"/>
      <c r="B415" s="34"/>
      <c r="C415" s="34"/>
      <c r="D415" s="3"/>
      <c r="E415" s="34"/>
      <c r="F415" s="34"/>
      <c r="H415" s="100"/>
      <c r="I415" s="100"/>
    </row>
    <row r="416" spans="1:9">
      <c r="A416" s="63"/>
      <c r="B416" s="34"/>
      <c r="C416" s="34"/>
      <c r="D416" s="3"/>
      <c r="E416" s="34"/>
      <c r="F416" s="34"/>
      <c r="H416" s="100"/>
      <c r="I416" s="100"/>
    </row>
    <row r="417" spans="1:9">
      <c r="A417" s="63"/>
      <c r="B417" s="34"/>
      <c r="C417" s="34"/>
      <c r="D417" s="3"/>
      <c r="E417" s="34"/>
      <c r="F417" s="34"/>
      <c r="H417" s="100"/>
      <c r="I417" s="100"/>
    </row>
    <row r="418" spans="1:9">
      <c r="A418" s="63"/>
      <c r="B418" s="34"/>
      <c r="C418" s="34"/>
      <c r="D418" s="3"/>
      <c r="E418" s="34"/>
      <c r="F418" s="34"/>
      <c r="H418" s="100"/>
      <c r="I418" s="100"/>
    </row>
    <row r="419" spans="1:9">
      <c r="A419" s="63"/>
      <c r="B419" s="34"/>
      <c r="C419" s="34"/>
      <c r="D419" s="3"/>
      <c r="E419" s="34"/>
      <c r="F419" s="34"/>
      <c r="H419" s="100"/>
      <c r="I419" s="100"/>
    </row>
    <row r="420" spans="1:9">
      <c r="A420" s="63"/>
      <c r="B420" s="34"/>
      <c r="C420" s="34"/>
      <c r="D420" s="3"/>
      <c r="E420" s="34"/>
      <c r="F420" s="34"/>
      <c r="H420" s="100"/>
      <c r="I420" s="100"/>
    </row>
    <row r="421" spans="1:9">
      <c r="A421" s="63"/>
      <c r="B421" s="34"/>
      <c r="C421" s="34"/>
      <c r="D421" s="3"/>
      <c r="E421" s="34"/>
      <c r="F421" s="34"/>
      <c r="H421" s="100"/>
      <c r="I421" s="100"/>
    </row>
    <row r="422" spans="1:9">
      <c r="A422" s="63"/>
      <c r="B422" s="34"/>
      <c r="C422" s="34"/>
      <c r="D422" s="3"/>
      <c r="E422" s="34"/>
      <c r="F422" s="34"/>
      <c r="H422" s="100"/>
      <c r="I422" s="100"/>
    </row>
    <row r="423" spans="1:9">
      <c r="A423" s="63"/>
      <c r="B423" s="34"/>
      <c r="C423" s="34"/>
      <c r="D423" s="3"/>
      <c r="E423" s="34"/>
      <c r="F423" s="34"/>
      <c r="H423" s="100"/>
      <c r="I423" s="100"/>
    </row>
    <row r="424" spans="1:9">
      <c r="A424" s="63"/>
      <c r="B424" s="34"/>
      <c r="C424" s="34"/>
      <c r="D424" s="3"/>
      <c r="E424" s="34"/>
      <c r="F424" s="34"/>
      <c r="H424" s="100"/>
      <c r="I424" s="100"/>
    </row>
    <row r="425" spans="1:9">
      <c r="A425" s="63"/>
      <c r="B425" s="34"/>
      <c r="C425" s="34"/>
      <c r="D425" s="3"/>
      <c r="E425" s="34"/>
      <c r="F425" s="34"/>
      <c r="H425" s="100"/>
      <c r="I425" s="100"/>
    </row>
    <row r="426" spans="1:9">
      <c r="A426" s="63"/>
      <c r="B426" s="34"/>
      <c r="C426" s="34"/>
      <c r="D426" s="3"/>
      <c r="E426" s="34"/>
      <c r="F426" s="34"/>
      <c r="H426" s="100"/>
      <c r="I426" s="100"/>
    </row>
    <row r="427" spans="1:9">
      <c r="A427" s="63"/>
      <c r="B427" s="34"/>
      <c r="C427" s="34"/>
      <c r="D427" s="3"/>
      <c r="E427" s="34"/>
      <c r="F427" s="34"/>
      <c r="H427" s="100"/>
      <c r="I427" s="100"/>
    </row>
    <row r="428" spans="1:9">
      <c r="A428" s="63"/>
      <c r="B428" s="34"/>
      <c r="C428" s="34"/>
      <c r="D428" s="3"/>
      <c r="E428" s="34"/>
      <c r="F428" s="34"/>
      <c r="H428" s="100"/>
      <c r="I428" s="100"/>
    </row>
    <row r="429" spans="1:9">
      <c r="A429" s="63"/>
      <c r="B429" s="34"/>
      <c r="C429" s="34"/>
      <c r="D429" s="3"/>
      <c r="E429" s="34"/>
      <c r="F429" s="34"/>
      <c r="H429" s="100"/>
      <c r="I429" s="100"/>
    </row>
    <row r="430" spans="1:9">
      <c r="A430" s="63"/>
      <c r="B430" s="34"/>
      <c r="C430" s="34"/>
      <c r="D430" s="3"/>
      <c r="E430" s="34"/>
      <c r="F430" s="34"/>
      <c r="H430" s="100"/>
      <c r="I430" s="100"/>
    </row>
    <row r="431" spans="1:9">
      <c r="A431" s="63"/>
      <c r="B431" s="34"/>
      <c r="C431" s="34"/>
      <c r="D431" s="3"/>
      <c r="E431" s="34"/>
      <c r="F431" s="34"/>
      <c r="H431" s="100"/>
      <c r="I431" s="100"/>
    </row>
    <row r="432" spans="1:9">
      <c r="A432" s="63"/>
      <c r="B432" s="34"/>
      <c r="C432" s="34"/>
      <c r="D432" s="3"/>
      <c r="E432" s="34"/>
      <c r="F432" s="34"/>
      <c r="H432" s="100"/>
      <c r="I432" s="100"/>
    </row>
    <row r="433" spans="1:9">
      <c r="A433" s="63"/>
      <c r="B433" s="34"/>
      <c r="C433" s="34"/>
      <c r="D433" s="3"/>
      <c r="E433" s="34"/>
      <c r="F433" s="34"/>
      <c r="H433" s="100"/>
      <c r="I433" s="100"/>
    </row>
    <row r="434" spans="1:9">
      <c r="A434" s="63"/>
      <c r="B434" s="34"/>
      <c r="C434" s="34"/>
      <c r="D434" s="3"/>
      <c r="E434" s="34"/>
      <c r="F434" s="34"/>
      <c r="H434" s="100"/>
      <c r="I434" s="100"/>
    </row>
    <row r="435" spans="1:9">
      <c r="A435" s="63"/>
      <c r="B435" s="34"/>
      <c r="C435" s="34"/>
      <c r="D435" s="3"/>
      <c r="E435" s="34"/>
      <c r="F435" s="34"/>
      <c r="H435" s="100"/>
      <c r="I435" s="100"/>
    </row>
    <row r="436" spans="1:9">
      <c r="A436" s="63"/>
      <c r="B436" s="34"/>
      <c r="C436" s="34"/>
      <c r="D436" s="3"/>
      <c r="E436" s="34"/>
      <c r="F436" s="34"/>
      <c r="H436" s="100"/>
      <c r="I436" s="100"/>
    </row>
    <row r="437" spans="1:9">
      <c r="A437" s="63"/>
      <c r="B437" s="34"/>
      <c r="C437" s="34"/>
      <c r="D437" s="3"/>
      <c r="E437" s="34"/>
      <c r="F437" s="34"/>
      <c r="H437" s="100"/>
      <c r="I437" s="100"/>
    </row>
    <row r="438" spans="1:9">
      <c r="A438" s="63"/>
      <c r="B438" s="34"/>
      <c r="C438" s="34"/>
      <c r="D438" s="3"/>
      <c r="E438" s="34"/>
      <c r="F438" s="34"/>
      <c r="H438" s="100"/>
      <c r="I438" s="100"/>
    </row>
    <row r="439" spans="1:9">
      <c r="A439" s="63"/>
      <c r="B439" s="34"/>
      <c r="C439" s="34"/>
      <c r="D439" s="3"/>
      <c r="E439" s="34"/>
      <c r="F439" s="34"/>
      <c r="H439" s="100"/>
      <c r="I439" s="100"/>
    </row>
    <row r="440" spans="1:9">
      <c r="A440" s="63"/>
      <c r="B440" s="34"/>
      <c r="C440" s="34"/>
      <c r="D440" s="3"/>
      <c r="E440" s="34"/>
      <c r="F440" s="34"/>
      <c r="H440" s="100"/>
      <c r="I440" s="100"/>
    </row>
    <row r="441" spans="1:9">
      <c r="A441" s="63"/>
      <c r="B441" s="34"/>
      <c r="C441" s="34"/>
      <c r="D441" s="3"/>
      <c r="E441" s="34"/>
      <c r="F441" s="34"/>
      <c r="H441" s="100"/>
      <c r="I441" s="100"/>
    </row>
    <row r="442" spans="1:9">
      <c r="A442" s="63"/>
      <c r="B442" s="34"/>
      <c r="C442" s="34"/>
      <c r="D442" s="3"/>
      <c r="E442" s="34"/>
      <c r="F442" s="34"/>
      <c r="H442" s="100"/>
      <c r="I442" s="100"/>
    </row>
    <row r="443" spans="1:9">
      <c r="A443" s="63"/>
      <c r="B443" s="34"/>
      <c r="C443" s="34"/>
      <c r="D443" s="3"/>
      <c r="E443" s="34"/>
      <c r="F443" s="34"/>
      <c r="H443" s="100"/>
      <c r="I443" s="100"/>
    </row>
    <row r="444" spans="1:9">
      <c r="A444" s="63"/>
      <c r="B444" s="34"/>
      <c r="C444" s="34"/>
      <c r="D444" s="3"/>
      <c r="E444" s="34"/>
      <c r="F444" s="34"/>
      <c r="H444" s="100"/>
      <c r="I444" s="100"/>
    </row>
    <row r="445" spans="1:9">
      <c r="A445" s="63"/>
      <c r="B445" s="34"/>
      <c r="C445" s="34"/>
      <c r="D445" s="3"/>
      <c r="E445" s="34"/>
      <c r="F445" s="34"/>
      <c r="H445" s="100"/>
      <c r="I445" s="100"/>
    </row>
    <row r="446" spans="1:9">
      <c r="A446" s="63"/>
      <c r="B446" s="34"/>
      <c r="C446" s="34"/>
      <c r="D446" s="3"/>
      <c r="E446" s="34"/>
      <c r="F446" s="34"/>
      <c r="H446" s="100"/>
      <c r="I446" s="100"/>
    </row>
    <row r="447" spans="1:9">
      <c r="A447" s="63"/>
      <c r="B447" s="34"/>
      <c r="C447" s="34"/>
      <c r="D447" s="3"/>
      <c r="E447" s="34"/>
      <c r="F447" s="34"/>
      <c r="H447" s="100"/>
      <c r="I447" s="100"/>
    </row>
    <row r="448" spans="1:9">
      <c r="A448" s="63"/>
      <c r="B448" s="34"/>
      <c r="C448" s="34"/>
      <c r="D448" s="3"/>
      <c r="E448" s="34"/>
      <c r="F448" s="34"/>
      <c r="H448" s="100"/>
      <c r="I448" s="100"/>
    </row>
    <row r="449" spans="1:9">
      <c r="A449" s="63"/>
      <c r="B449" s="34"/>
      <c r="C449" s="34"/>
      <c r="D449" s="3"/>
      <c r="E449" s="34"/>
      <c r="F449" s="34"/>
      <c r="H449" s="100"/>
      <c r="I449" s="100"/>
    </row>
    <row r="450" spans="1:9">
      <c r="A450" s="63"/>
      <c r="B450" s="34"/>
      <c r="C450" s="34"/>
      <c r="D450" s="3"/>
      <c r="E450" s="34"/>
      <c r="F450" s="34"/>
      <c r="H450" s="100"/>
      <c r="I450" s="100"/>
    </row>
    <row r="451" spans="1:9">
      <c r="A451" s="63"/>
      <c r="B451" s="34"/>
      <c r="C451" s="34"/>
      <c r="D451" s="3"/>
      <c r="E451" s="34"/>
      <c r="F451" s="34"/>
      <c r="H451" s="100"/>
      <c r="I451" s="100"/>
    </row>
    <row r="452" spans="1:9">
      <c r="A452" s="63"/>
      <c r="B452" s="34"/>
      <c r="C452" s="34"/>
      <c r="D452" s="3"/>
      <c r="E452" s="34"/>
      <c r="F452" s="34"/>
      <c r="H452" s="100"/>
      <c r="I452" s="100"/>
    </row>
    <row r="453" spans="1:9">
      <c r="A453" s="63"/>
      <c r="B453" s="34"/>
      <c r="C453" s="34"/>
      <c r="D453" s="3"/>
      <c r="E453" s="34"/>
      <c r="F453" s="34"/>
      <c r="H453" s="100"/>
      <c r="I453" s="100"/>
    </row>
    <row r="454" spans="1:9">
      <c r="A454" s="63"/>
      <c r="B454" s="34"/>
      <c r="C454" s="34"/>
      <c r="D454" s="3"/>
      <c r="E454" s="34"/>
      <c r="F454" s="34"/>
      <c r="H454" s="100"/>
      <c r="I454" s="100"/>
    </row>
    <row r="455" spans="1:9">
      <c r="A455" s="63"/>
      <c r="B455" s="34"/>
      <c r="C455" s="34"/>
      <c r="D455" s="3"/>
      <c r="E455" s="34"/>
      <c r="F455" s="34"/>
      <c r="H455" s="100"/>
      <c r="I455" s="100"/>
    </row>
    <row r="456" spans="1:9">
      <c r="A456" s="63"/>
      <c r="B456" s="34"/>
      <c r="C456" s="34"/>
      <c r="D456" s="3"/>
      <c r="E456" s="34"/>
      <c r="F456" s="34"/>
      <c r="H456" s="100"/>
      <c r="I456" s="100"/>
    </row>
    <row r="457" spans="1:9">
      <c r="A457" s="63"/>
      <c r="B457" s="34"/>
      <c r="C457" s="34"/>
      <c r="D457" s="3"/>
      <c r="E457" s="34"/>
      <c r="F457" s="34"/>
      <c r="H457" s="100"/>
      <c r="I457" s="100"/>
    </row>
    <row r="458" spans="1:9">
      <c r="A458" s="63"/>
      <c r="B458" s="34"/>
      <c r="C458" s="34"/>
      <c r="D458" s="3"/>
      <c r="E458" s="34"/>
      <c r="F458" s="34"/>
      <c r="H458" s="100"/>
      <c r="I458" s="100"/>
    </row>
    <row r="459" spans="1:9">
      <c r="A459" s="63"/>
      <c r="B459" s="34"/>
      <c r="C459" s="34"/>
      <c r="D459" s="3"/>
      <c r="E459" s="34"/>
      <c r="F459" s="34"/>
      <c r="H459" s="100"/>
      <c r="I459" s="100"/>
    </row>
    <row r="460" spans="1:9">
      <c r="A460" s="63"/>
      <c r="B460" s="34"/>
      <c r="C460" s="34"/>
      <c r="D460" s="3"/>
      <c r="E460" s="34"/>
      <c r="F460" s="34"/>
      <c r="H460" s="100"/>
      <c r="I460" s="100"/>
    </row>
    <row r="461" spans="1:9">
      <c r="A461" s="63"/>
      <c r="B461" s="34"/>
      <c r="C461" s="34"/>
      <c r="D461" s="3"/>
      <c r="E461" s="34"/>
      <c r="F461" s="34"/>
      <c r="H461" s="100"/>
      <c r="I461" s="100"/>
    </row>
    <row r="462" spans="1:9">
      <c r="A462" s="63"/>
      <c r="B462" s="34"/>
      <c r="C462" s="34"/>
      <c r="D462" s="3"/>
      <c r="E462" s="34"/>
      <c r="F462" s="34"/>
      <c r="H462" s="100"/>
      <c r="I462" s="100"/>
    </row>
    <row r="463" spans="1:9">
      <c r="A463" s="63"/>
      <c r="B463" s="34"/>
      <c r="C463" s="34"/>
      <c r="D463" s="3"/>
      <c r="E463" s="34"/>
      <c r="F463" s="34"/>
      <c r="H463" s="100"/>
      <c r="I463" s="100"/>
    </row>
    <row r="464" spans="1:9">
      <c r="A464" s="63"/>
      <c r="B464" s="34"/>
      <c r="C464" s="34"/>
      <c r="D464" s="3"/>
      <c r="E464" s="34"/>
      <c r="F464" s="34"/>
      <c r="H464" s="100"/>
      <c r="I464" s="100"/>
    </row>
    <row r="465" spans="1:9">
      <c r="A465" s="63"/>
      <c r="B465" s="34"/>
      <c r="C465" s="34"/>
      <c r="D465" s="3"/>
      <c r="E465" s="34"/>
      <c r="F465" s="34"/>
      <c r="H465" s="100"/>
      <c r="I465" s="100"/>
    </row>
    <row r="466" spans="1:9">
      <c r="A466" s="63"/>
      <c r="B466" s="34"/>
      <c r="C466" s="34"/>
      <c r="D466" s="3"/>
      <c r="E466" s="34"/>
      <c r="F466" s="34"/>
      <c r="H466" s="100"/>
      <c r="I466" s="100"/>
    </row>
    <row r="467" spans="1:9">
      <c r="A467" s="63"/>
      <c r="B467" s="34"/>
      <c r="C467" s="34"/>
      <c r="D467" s="3"/>
      <c r="E467" s="34"/>
      <c r="F467" s="34"/>
      <c r="H467" s="100"/>
      <c r="I467" s="100"/>
    </row>
    <row r="468" spans="1:9">
      <c r="A468" s="63"/>
      <c r="B468" s="34"/>
      <c r="C468" s="34"/>
      <c r="D468" s="3"/>
      <c r="E468" s="34"/>
      <c r="F468" s="34"/>
      <c r="H468" s="100"/>
      <c r="I468" s="100"/>
    </row>
    <row r="469" spans="1:9">
      <c r="A469" s="63"/>
      <c r="B469" s="34"/>
      <c r="C469" s="34"/>
      <c r="D469" s="3"/>
      <c r="E469" s="34"/>
      <c r="F469" s="34"/>
      <c r="H469" s="100"/>
      <c r="I469" s="100"/>
    </row>
    <row r="470" spans="1:9">
      <c r="A470" s="63"/>
      <c r="B470" s="34"/>
      <c r="C470" s="34"/>
      <c r="D470" s="3"/>
      <c r="E470" s="34"/>
      <c r="F470" s="34"/>
      <c r="H470" s="100"/>
      <c r="I470" s="100"/>
    </row>
    <row r="471" spans="1:9">
      <c r="A471" s="63"/>
      <c r="B471" s="34"/>
      <c r="C471" s="34"/>
      <c r="D471" s="3"/>
      <c r="E471" s="34"/>
      <c r="F471" s="34"/>
      <c r="H471" s="100"/>
      <c r="I471" s="100"/>
    </row>
    <row r="472" spans="1:9">
      <c r="A472" s="63"/>
      <c r="B472" s="34"/>
      <c r="C472" s="34"/>
      <c r="D472" s="3"/>
      <c r="E472" s="34"/>
      <c r="F472" s="34"/>
      <c r="H472" s="100"/>
      <c r="I472" s="100"/>
    </row>
  </sheetData>
  <mergeCells count="11">
    <mergeCell ref="B2:H2"/>
    <mergeCell ref="G1:I1"/>
    <mergeCell ref="B69:B74"/>
    <mergeCell ref="B80:B82"/>
    <mergeCell ref="D5:F5"/>
    <mergeCell ref="B7:B41"/>
    <mergeCell ref="B45:B49"/>
    <mergeCell ref="B52:B57"/>
    <mergeCell ref="B61:B66"/>
    <mergeCell ref="C80:C82"/>
    <mergeCell ref="B3:H3"/>
  </mergeCells>
  <dataValidations count="1">
    <dataValidation type="list" allowBlank="1" showInputMessage="1" showErrorMessage="1" sqref="H46:I51 H70:I79 H62:I68 H53:I60 H81:I91 H8:I44">
      <formula1>"0,1"</formula1>
    </dataValidation>
  </dataValidations>
  <pageMargins left="0.25" right="0.25" top="0.27" bottom="0.76" header="0.3" footer="0.3"/>
  <pageSetup paperSize="9" scale="49"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7" master="" otherUserPermission="visible"/>
  <rangeList sheetStid="8" master="" otherUserPermission="visible"/>
  <rangeList sheetStid="4" master="" otherUserPermission="visible"/>
  <rangeList sheetStid="9"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МО+бесхоз</vt:lpstr>
      <vt:lpstr>ТСО</vt:lpstr>
      <vt:lpstr>экс-ТСО</vt:lpstr>
      <vt:lpstr>потребители</vt:lpstr>
      <vt:lpstr>приложение к акту оценки готовн</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Абрамова Ольга Олеговна</dc:creator>
  <cp:lastModifiedBy>ученик 9</cp:lastModifiedBy>
  <cp:lastPrinted>2025-07-14T13:23:11Z</cp:lastPrinted>
  <dcterms:created xsi:type="dcterms:W3CDTF">2015-06-05T18:19:00Z</dcterms:created>
  <dcterms:modified xsi:type="dcterms:W3CDTF">2025-08-18T06:31:29Z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543307FBA0624589AF910E29C44E3811_12</vt:lpwstr>
  </property>
  <property fmtid="{D5CDD505-2E9C-101B-9397-08002B2CF9AE}" pid="3" name="KSOProductBuildVer">
    <vt:lpwstr>1049-12.2.0.19307</vt:lpwstr>
  </property>
</Properties>
</file>